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tu0-my.sharepoint.com/personal/mwjackson_htu_edu/Documents/Desktop/Dr. Burnette's Data Requests/"/>
    </mc:Choice>
  </mc:AlternateContent>
  <xr:revisionPtr revIDLastSave="220" documentId="8_{A621B8C0-2CCF-45D0-84B3-B55EC1D34F33}" xr6:coauthVersionLast="47" xr6:coauthVersionMax="47" xr10:uidLastSave="{29F97978-447A-4768-93FB-A3E78B1840F8}"/>
  <bookViews>
    <workbookView xWindow="-120" yWindow="-120" windowWidth="29040" windowHeight="15840" firstSheet="1" activeTab="1" xr2:uid="{00000000-000D-0000-FFFF-FFFF00000000}"/>
  </bookViews>
  <sheets>
    <sheet name="2010_2021_Traditional Undergrad" sheetId="2" r:id="rId1"/>
    <sheet name="2010-2021_Trad. Undergrad-Slim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1" i="2" l="1"/>
  <c r="M131" i="2"/>
  <c r="M107" i="2" l="1"/>
  <c r="N107" i="2"/>
  <c r="M115" i="2"/>
  <c r="N115" i="2"/>
  <c r="M147" i="2"/>
  <c r="N147" i="2"/>
  <c r="M155" i="2"/>
  <c r="N155" i="2"/>
  <c r="M163" i="2"/>
  <c r="N163" i="2"/>
  <c r="M171" i="2"/>
  <c r="N171" i="2"/>
  <c r="M91" i="2"/>
  <c r="N91" i="2"/>
  <c r="M83" i="2"/>
  <c r="N83" i="2"/>
  <c r="M75" i="2"/>
  <c r="N75" i="2"/>
  <c r="M67" i="2"/>
  <c r="N67" i="2"/>
  <c r="M59" i="2"/>
  <c r="N59" i="2"/>
  <c r="M51" i="2"/>
  <c r="N51" i="2"/>
  <c r="M43" i="2"/>
  <c r="N43" i="2"/>
  <c r="M35" i="2"/>
  <c r="N35" i="2"/>
  <c r="M27" i="2"/>
  <c r="N27" i="2"/>
  <c r="M11" i="2"/>
  <c r="N11" i="2"/>
  <c r="M19" i="2"/>
  <c r="N19" i="2"/>
  <c r="M175" i="2" l="1"/>
  <c r="N175" i="2"/>
  <c r="M174" i="2"/>
  <c r="N174" i="2"/>
  <c r="O6" i="2" l="1"/>
  <c r="O7" i="2"/>
  <c r="O8" i="2"/>
  <c r="O9" i="2"/>
  <c r="O10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6" i="2"/>
  <c r="O37" i="2"/>
  <c r="O38" i="2"/>
  <c r="O39" i="2"/>
  <c r="O40" i="2"/>
  <c r="O41" i="2"/>
  <c r="O42" i="2"/>
  <c r="O44" i="2"/>
  <c r="O45" i="2"/>
  <c r="O46" i="2"/>
  <c r="O47" i="2"/>
  <c r="O48" i="2"/>
  <c r="O49" i="2"/>
  <c r="O50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8" i="2"/>
  <c r="O69" i="2"/>
  <c r="O70" i="2"/>
  <c r="O71" i="2"/>
  <c r="O72" i="2"/>
  <c r="O73" i="2"/>
  <c r="O74" i="2"/>
  <c r="O76" i="2"/>
  <c r="O77" i="2"/>
  <c r="O78" i="2"/>
  <c r="O79" i="2"/>
  <c r="O80" i="2"/>
  <c r="O81" i="2"/>
  <c r="O82" i="2"/>
  <c r="O84" i="2"/>
  <c r="O85" i="2"/>
  <c r="O86" i="2"/>
  <c r="O87" i="2"/>
  <c r="O88" i="2"/>
  <c r="O89" i="2"/>
  <c r="O90" i="2"/>
  <c r="O92" i="2"/>
  <c r="O93" i="2"/>
  <c r="O94" i="2"/>
  <c r="O95" i="2"/>
  <c r="O96" i="2"/>
  <c r="O97" i="2"/>
  <c r="O98" i="2"/>
  <c r="O100" i="2"/>
  <c r="O101" i="2"/>
  <c r="O102" i="2"/>
  <c r="O103" i="2"/>
  <c r="O104" i="2"/>
  <c r="O105" i="2"/>
  <c r="O106" i="2"/>
  <c r="O108" i="2"/>
  <c r="O109" i="2"/>
  <c r="O110" i="2"/>
  <c r="O111" i="2"/>
  <c r="O112" i="2"/>
  <c r="O113" i="2"/>
  <c r="O114" i="2"/>
  <c r="O116" i="2"/>
  <c r="O117" i="2"/>
  <c r="O118" i="2"/>
  <c r="O119" i="2"/>
  <c r="O120" i="2"/>
  <c r="O121" i="2"/>
  <c r="O122" i="2"/>
  <c r="O124" i="2"/>
  <c r="O125" i="2"/>
  <c r="O126" i="2"/>
  <c r="O127" i="2"/>
  <c r="O128" i="2"/>
  <c r="O129" i="2"/>
  <c r="O130" i="2"/>
  <c r="O132" i="2"/>
  <c r="O133" i="2"/>
  <c r="O134" i="2"/>
  <c r="O135" i="2"/>
  <c r="O136" i="2"/>
  <c r="O137" i="2"/>
  <c r="O138" i="2"/>
  <c r="O140" i="2"/>
  <c r="O141" i="2"/>
  <c r="O142" i="2"/>
  <c r="O143" i="2"/>
  <c r="O144" i="2"/>
  <c r="O145" i="2"/>
  <c r="O146" i="2"/>
  <c r="O148" i="2"/>
  <c r="O149" i="2"/>
  <c r="O150" i="2"/>
  <c r="O151" i="2"/>
  <c r="O152" i="2"/>
  <c r="O153" i="2"/>
  <c r="O154" i="2"/>
  <c r="O156" i="2"/>
  <c r="O157" i="2"/>
  <c r="O158" i="2"/>
  <c r="O159" i="2"/>
  <c r="O160" i="2"/>
  <c r="O161" i="2"/>
  <c r="O162" i="2"/>
  <c r="O164" i="2"/>
  <c r="O165" i="2"/>
  <c r="O166" i="2"/>
  <c r="O167" i="2"/>
  <c r="O168" i="2"/>
  <c r="O169" i="2"/>
  <c r="O170" i="2"/>
  <c r="O172" i="2"/>
  <c r="O173" i="2"/>
  <c r="O5" i="2"/>
  <c r="K75" i="2"/>
  <c r="K175" i="2" l="1"/>
  <c r="L175" i="2"/>
  <c r="K171" i="2"/>
  <c r="L171" i="2"/>
  <c r="K163" i="2"/>
  <c r="L163" i="2"/>
  <c r="K147" i="2"/>
  <c r="L147" i="2"/>
  <c r="K155" i="2"/>
  <c r="L155" i="2"/>
  <c r="J131" i="2"/>
  <c r="K131" i="2"/>
  <c r="L131" i="2"/>
  <c r="K115" i="2"/>
  <c r="L115" i="2"/>
  <c r="K107" i="2"/>
  <c r="L107" i="2"/>
  <c r="K91" i="2"/>
  <c r="L91" i="2"/>
  <c r="K83" i="2"/>
  <c r="L83" i="2"/>
  <c r="L75" i="2"/>
  <c r="K67" i="2"/>
  <c r="L67" i="2"/>
  <c r="K51" i="2"/>
  <c r="L51" i="2"/>
  <c r="K59" i="2"/>
  <c r="L59" i="2"/>
  <c r="K43" i="2"/>
  <c r="L43" i="2"/>
  <c r="K35" i="2"/>
  <c r="L35" i="2"/>
  <c r="K27" i="2"/>
  <c r="L27" i="2"/>
  <c r="K19" i="2" l="1"/>
  <c r="L19" i="2"/>
  <c r="K11" i="2"/>
  <c r="L11" i="2"/>
  <c r="L174" i="2" l="1"/>
  <c r="K174" i="2"/>
  <c r="J175" i="2" l="1"/>
  <c r="J171" i="2"/>
  <c r="J163" i="2"/>
  <c r="J155" i="2"/>
  <c r="J147" i="2"/>
  <c r="J115" i="2"/>
  <c r="J107" i="2"/>
  <c r="J91" i="2"/>
  <c r="J83" i="2"/>
  <c r="J75" i="2"/>
  <c r="J67" i="2"/>
  <c r="J59" i="2"/>
  <c r="J51" i="2"/>
  <c r="J43" i="2"/>
  <c r="J35" i="2"/>
  <c r="J27" i="2"/>
  <c r="J19" i="2"/>
  <c r="J11" i="2"/>
  <c r="J174" i="2" l="1"/>
  <c r="I175" i="2"/>
  <c r="H175" i="2"/>
  <c r="G175" i="2"/>
  <c r="F175" i="2"/>
  <c r="E175" i="2"/>
  <c r="D175" i="2"/>
  <c r="C175" i="2"/>
  <c r="I171" i="2"/>
  <c r="H171" i="2"/>
  <c r="G171" i="2"/>
  <c r="F171" i="2"/>
  <c r="E171" i="2"/>
  <c r="D171" i="2"/>
  <c r="C171" i="2"/>
  <c r="A166" i="2"/>
  <c r="A167" i="2" s="1"/>
  <c r="A168" i="2" s="1"/>
  <c r="A169" i="2" s="1"/>
  <c r="A170" i="2" s="1"/>
  <c r="I163" i="2"/>
  <c r="H163" i="2"/>
  <c r="G163" i="2"/>
  <c r="F163" i="2"/>
  <c r="E163" i="2"/>
  <c r="D163" i="2"/>
  <c r="C163" i="2"/>
  <c r="A158" i="2"/>
  <c r="A159" i="2" s="1"/>
  <c r="A160" i="2" s="1"/>
  <c r="A161" i="2" s="1"/>
  <c r="A162" i="2" s="1"/>
  <c r="I155" i="2"/>
  <c r="H155" i="2"/>
  <c r="G155" i="2"/>
  <c r="F155" i="2"/>
  <c r="E155" i="2"/>
  <c r="D155" i="2"/>
  <c r="C155" i="2"/>
  <c r="A150" i="2"/>
  <c r="A151" i="2" s="1"/>
  <c r="A152" i="2" s="1"/>
  <c r="A153" i="2" s="1"/>
  <c r="A154" i="2" s="1"/>
  <c r="I147" i="2"/>
  <c r="H147" i="2"/>
  <c r="G147" i="2"/>
  <c r="F147" i="2"/>
  <c r="E147" i="2"/>
  <c r="D147" i="2"/>
  <c r="C147" i="2"/>
  <c r="A142" i="2"/>
  <c r="A143" i="2" s="1"/>
  <c r="A144" i="2" s="1"/>
  <c r="A145" i="2" s="1"/>
  <c r="A146" i="2" s="1"/>
  <c r="D139" i="2"/>
  <c r="C139" i="2"/>
  <c r="A134" i="2"/>
  <c r="A135" i="2" s="1"/>
  <c r="A136" i="2" s="1"/>
  <c r="A137" i="2" s="1"/>
  <c r="I131" i="2"/>
  <c r="H131" i="2"/>
  <c r="G131" i="2"/>
  <c r="F131" i="2"/>
  <c r="E131" i="2"/>
  <c r="D131" i="2"/>
  <c r="C131" i="2"/>
  <c r="A126" i="2"/>
  <c r="A127" i="2" s="1"/>
  <c r="A128" i="2" s="1"/>
  <c r="A129" i="2" s="1"/>
  <c r="A130" i="2" s="1"/>
  <c r="E123" i="2"/>
  <c r="D123" i="2"/>
  <c r="C123" i="2"/>
  <c r="A118" i="2"/>
  <c r="A119" i="2" s="1"/>
  <c r="A120" i="2" s="1"/>
  <c r="A121" i="2" s="1"/>
  <c r="I115" i="2"/>
  <c r="H115" i="2"/>
  <c r="G115" i="2"/>
  <c r="F115" i="2"/>
  <c r="E115" i="2"/>
  <c r="D115" i="2"/>
  <c r="C115" i="2"/>
  <c r="A110" i="2"/>
  <c r="A111" i="2" s="1"/>
  <c r="A112" i="2" s="1"/>
  <c r="A113" i="2" s="1"/>
  <c r="A114" i="2" s="1"/>
  <c r="I107" i="2"/>
  <c r="H107" i="2"/>
  <c r="G107" i="2"/>
  <c r="F107" i="2"/>
  <c r="E107" i="2"/>
  <c r="D107" i="2"/>
  <c r="C107" i="2"/>
  <c r="A102" i="2"/>
  <c r="A103" i="2" s="1"/>
  <c r="A104" i="2" s="1"/>
  <c r="A105" i="2" s="1"/>
  <c r="A106" i="2" s="1"/>
  <c r="E99" i="2"/>
  <c r="D99" i="2"/>
  <c r="C99" i="2"/>
  <c r="A94" i="2"/>
  <c r="A95" i="2" s="1"/>
  <c r="A96" i="2" s="1"/>
  <c r="A97" i="2" s="1"/>
  <c r="A98" i="2" s="1"/>
  <c r="I91" i="2"/>
  <c r="H91" i="2"/>
  <c r="G91" i="2"/>
  <c r="F91" i="2"/>
  <c r="E91" i="2"/>
  <c r="D91" i="2"/>
  <c r="C91" i="2"/>
  <c r="A86" i="2"/>
  <c r="A87" i="2" s="1"/>
  <c r="A88" i="2" s="1"/>
  <c r="A89" i="2" s="1"/>
  <c r="A90" i="2" s="1"/>
  <c r="I83" i="2"/>
  <c r="H83" i="2"/>
  <c r="G83" i="2"/>
  <c r="F83" i="2"/>
  <c r="E83" i="2"/>
  <c r="D83" i="2"/>
  <c r="C83" i="2"/>
  <c r="A78" i="2"/>
  <c r="A79" i="2" s="1"/>
  <c r="A80" i="2" s="1"/>
  <c r="A81" i="2" s="1"/>
  <c r="A82" i="2" s="1"/>
  <c r="I75" i="2"/>
  <c r="H75" i="2"/>
  <c r="G75" i="2"/>
  <c r="F75" i="2"/>
  <c r="E75" i="2"/>
  <c r="D75" i="2"/>
  <c r="C75" i="2"/>
  <c r="A70" i="2"/>
  <c r="A71" i="2" s="1"/>
  <c r="A72" i="2" s="1"/>
  <c r="A73" i="2" s="1"/>
  <c r="A74" i="2" s="1"/>
  <c r="I67" i="2"/>
  <c r="H67" i="2"/>
  <c r="G67" i="2"/>
  <c r="F67" i="2"/>
  <c r="E67" i="2"/>
  <c r="D67" i="2"/>
  <c r="C67" i="2"/>
  <c r="I59" i="2"/>
  <c r="H59" i="2"/>
  <c r="G59" i="2"/>
  <c r="F59" i="2"/>
  <c r="E59" i="2"/>
  <c r="D59" i="2"/>
  <c r="C59" i="2"/>
  <c r="A54" i="2"/>
  <c r="A55" i="2" s="1"/>
  <c r="A56" i="2" s="1"/>
  <c r="A57" i="2" s="1"/>
  <c r="A58" i="2" s="1"/>
  <c r="I51" i="2"/>
  <c r="H51" i="2"/>
  <c r="G51" i="2"/>
  <c r="F51" i="2"/>
  <c r="E51" i="2"/>
  <c r="D51" i="2"/>
  <c r="C51" i="2"/>
  <c r="A46" i="2"/>
  <c r="A47" i="2" s="1"/>
  <c r="A48" i="2" s="1"/>
  <c r="A49" i="2" s="1"/>
  <c r="A50" i="2" s="1"/>
  <c r="I43" i="2"/>
  <c r="H43" i="2"/>
  <c r="G43" i="2"/>
  <c r="F43" i="2"/>
  <c r="E43" i="2"/>
  <c r="D43" i="2"/>
  <c r="C43" i="2"/>
  <c r="A38" i="2"/>
  <c r="A39" i="2" s="1"/>
  <c r="A40" i="2" s="1"/>
  <c r="A41" i="2" s="1"/>
  <c r="A42" i="2" s="1"/>
  <c r="I35" i="2"/>
  <c r="H35" i="2"/>
  <c r="G35" i="2"/>
  <c r="F35" i="2"/>
  <c r="E35" i="2"/>
  <c r="D35" i="2"/>
  <c r="C35" i="2"/>
  <c r="A30" i="2"/>
  <c r="A31" i="2" s="1"/>
  <c r="A32" i="2" s="1"/>
  <c r="A33" i="2" s="1"/>
  <c r="A34" i="2" s="1"/>
  <c r="I27" i="2"/>
  <c r="H27" i="2"/>
  <c r="G27" i="2"/>
  <c r="F27" i="2"/>
  <c r="E27" i="2"/>
  <c r="D27" i="2"/>
  <c r="C27" i="2"/>
  <c r="A22" i="2"/>
  <c r="A23" i="2" s="1"/>
  <c r="A24" i="2" s="1"/>
  <c r="A25" i="2" s="1"/>
  <c r="A26" i="2" s="1"/>
  <c r="I19" i="2"/>
  <c r="H19" i="2"/>
  <c r="G19" i="2"/>
  <c r="F19" i="2"/>
  <c r="E19" i="2"/>
  <c r="D19" i="2"/>
  <c r="C19" i="2"/>
  <c r="A14" i="2"/>
  <c r="A15" i="2" s="1"/>
  <c r="A16" i="2" s="1"/>
  <c r="A17" i="2" s="1"/>
  <c r="A18" i="2" s="1"/>
  <c r="I11" i="2"/>
  <c r="H11" i="2"/>
  <c r="G11" i="2"/>
  <c r="F11" i="2"/>
  <c r="E11" i="2"/>
  <c r="D11" i="2"/>
  <c r="C11" i="2"/>
  <c r="A6" i="2"/>
  <c r="A7" i="2" s="1"/>
  <c r="O155" i="2" l="1"/>
  <c r="O171" i="2"/>
  <c r="O163" i="2"/>
  <c r="O123" i="2"/>
  <c r="O67" i="2"/>
  <c r="O75" i="2"/>
  <c r="O83" i="2"/>
  <c r="O91" i="2"/>
  <c r="O107" i="2"/>
  <c r="O115" i="2"/>
  <c r="O131" i="2"/>
  <c r="O147" i="2"/>
  <c r="O139" i="2"/>
  <c r="O99" i="2"/>
  <c r="O175" i="2"/>
  <c r="O11" i="2"/>
  <c r="O51" i="2"/>
  <c r="O59" i="2"/>
  <c r="O27" i="2"/>
  <c r="O35" i="2"/>
  <c r="O19" i="2"/>
  <c r="O43" i="2"/>
  <c r="I174" i="2"/>
  <c r="F174" i="2"/>
  <c r="G174" i="2"/>
  <c r="D174" i="2"/>
  <c r="H174" i="2"/>
  <c r="E174" i="2"/>
  <c r="C174" i="2"/>
  <c r="A8" i="2"/>
  <c r="A10" i="2" s="1"/>
  <c r="A9" i="2"/>
  <c r="O174" i="2" l="1"/>
</calcChain>
</file>

<file path=xl/sharedStrings.xml><?xml version="1.0" encoding="utf-8"?>
<sst xmlns="http://schemas.openxmlformats.org/spreadsheetml/2006/main" count="366" uniqueCount="119">
  <si>
    <t>Enrollment and Completers By Major and Classification</t>
  </si>
  <si>
    <r>
      <rPr>
        <u/>
        <sz val="16"/>
        <color rgb="FF800000"/>
        <rFont val="Calibri"/>
        <family val="2"/>
        <scheme val="minor"/>
      </rPr>
      <t>Traditional Undergraduate</t>
    </r>
    <r>
      <rPr>
        <sz val="16"/>
        <color rgb="FF800000"/>
        <rFont val="Calibri"/>
        <family val="2"/>
        <scheme val="minor"/>
      </rPr>
      <t>: FA2010-2021</t>
    </r>
  </si>
  <si>
    <t>Major</t>
  </si>
  <si>
    <t>Classification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</si>
  <si>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</si>
  <si>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</si>
  <si>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</si>
  <si>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</si>
  <si>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</si>
  <si>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</si>
  <si>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</si>
  <si>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</si>
  <si>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</si>
  <si>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</si>
  <si>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</si>
  <si>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</si>
  <si>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Total Enrollment</t>
  </si>
  <si>
    <t>Business Administration</t>
  </si>
  <si>
    <t>FF</t>
  </si>
  <si>
    <t>FR</t>
  </si>
  <si>
    <t>SO</t>
  </si>
  <si>
    <t>JR</t>
  </si>
  <si>
    <t>SR</t>
  </si>
  <si>
    <t>UKN</t>
  </si>
  <si>
    <t>Business Administration Enrollment Subtotal</t>
  </si>
  <si>
    <t>Business Administration COMPLETERS</t>
  </si>
  <si>
    <t>Biology</t>
  </si>
  <si>
    <t>Biology Enrollment Subtotal</t>
  </si>
  <si>
    <t>Biology COMPLETERS</t>
  </si>
  <si>
    <t>Chemistry</t>
  </si>
  <si>
    <t>Chemistry Enrollment Subtotal</t>
  </si>
  <si>
    <t>Chemistry COMPLETERS</t>
  </si>
  <si>
    <t>Computer Information System</t>
  </si>
  <si>
    <t>Computer Information System Enrollment Subtotal</t>
  </si>
  <si>
    <t>Computer Information System COMPLETERS</t>
  </si>
  <si>
    <t>Communication</t>
  </si>
  <si>
    <t>Communication Enrollment Subtotal</t>
  </si>
  <si>
    <t>Communication COMPLETERS</t>
  </si>
  <si>
    <t xml:space="preserve">Computer Science </t>
  </si>
  <si>
    <t>Computer Science Enrollment Subtotal</t>
  </si>
  <si>
    <t>Computer Science COMPLETERS</t>
  </si>
  <si>
    <t>Criminal Justice</t>
  </si>
  <si>
    <t>Criminal Justice Enrollment Subtotal</t>
  </si>
  <si>
    <t>Criminal Justice COMPLETERS</t>
  </si>
  <si>
    <t>Education</t>
  </si>
  <si>
    <t>Education Enrollment Subtotal</t>
  </si>
  <si>
    <t>Education COMPLETERS</t>
  </si>
  <si>
    <t>English</t>
  </si>
  <si>
    <t>English Enrollment Subtotal</t>
  </si>
  <si>
    <t>English COMPLETERS</t>
  </si>
  <si>
    <t>Environmental Studies</t>
  </si>
  <si>
    <t>Environmental Studies Enrollment Subtotal</t>
  </si>
  <si>
    <t>Environmental Studies COMPLETERS</t>
  </si>
  <si>
    <t>History</t>
  </si>
  <si>
    <t>History Enrollment Subtotal</t>
  </si>
  <si>
    <t>History COMPLETERS</t>
  </si>
  <si>
    <t>Interdisciplinary studies</t>
  </si>
  <si>
    <t>N/A</t>
  </si>
  <si>
    <t>Interdisciplinary studies Enrollment Subtotal</t>
  </si>
  <si>
    <t>Interdisciplinary studies COMPLETERS</t>
  </si>
  <si>
    <t>Kinesiology</t>
  </si>
  <si>
    <t>Kinesiology Enrollment Subtotal</t>
  </si>
  <si>
    <t>Kinesiology COMPLETERS</t>
  </si>
  <si>
    <t>Mathematics</t>
  </si>
  <si>
    <t>Mathematics Enrollment Subtotal</t>
  </si>
  <si>
    <t>Mathematics COMPLETERS</t>
  </si>
  <si>
    <t>MUSI ED</t>
  </si>
  <si>
    <t>MUSI ED Enrollment Subtotal</t>
  </si>
  <si>
    <t>MUSI ED COMPLETERS</t>
  </si>
  <si>
    <t>Music</t>
  </si>
  <si>
    <t>Music Enrollment Subtotal</t>
  </si>
  <si>
    <t>Music COMPLETERS</t>
  </si>
  <si>
    <t>PEG</t>
  </si>
  <si>
    <t>PEG Enrollment Subtotal</t>
  </si>
  <si>
    <t>PEG COMPLETERS</t>
  </si>
  <si>
    <t>Political Science</t>
  </si>
  <si>
    <t>Political Science Enrollment Subtotal</t>
  </si>
  <si>
    <t>Political Science COMPLETERS</t>
  </si>
  <si>
    <t>Psychology</t>
  </si>
  <si>
    <t>Psychology Enrollment Subtotal</t>
  </si>
  <si>
    <t>Psychology COMPLETERS</t>
  </si>
  <si>
    <t>Sociology</t>
  </si>
  <si>
    <t>Sociology Enrollment Subtotal</t>
  </si>
  <si>
    <t>Sociology COMPLETERS</t>
  </si>
  <si>
    <t>Undecided/Unknown</t>
  </si>
  <si>
    <t>Undecided/Unknown Enrollment Subtotal</t>
  </si>
  <si>
    <t>Undecided/Unknown COMPLETERS</t>
  </si>
  <si>
    <t>n/a</t>
  </si>
  <si>
    <t>OTHER*</t>
  </si>
  <si>
    <t>Total Baccalaureate Completers**</t>
  </si>
  <si>
    <t>*OTHER = Non-Degree, Post-Bacc, Audit, and 2nd Degree Students</t>
  </si>
  <si>
    <t>** Duplicated headcount</t>
  </si>
  <si>
    <t>Enrollment and Completers By Major</t>
  </si>
  <si>
    <t>Traditional Undergraduate: FA2010-2021</t>
  </si>
  <si>
    <t>Business Administration Enrollment</t>
  </si>
  <si>
    <t>Biology Enrollment</t>
  </si>
  <si>
    <t>Chemistry Enrollment</t>
  </si>
  <si>
    <t>Computer Information System Enrollment</t>
  </si>
  <si>
    <t>Communication Enrollment</t>
  </si>
  <si>
    <t>Computer Science Enrollment</t>
  </si>
  <si>
    <t>Criminal Justice Enrollment</t>
  </si>
  <si>
    <t>Education Enrollment</t>
  </si>
  <si>
    <t>English Enrollment</t>
  </si>
  <si>
    <t>Environmental Studies Enrollment</t>
  </si>
  <si>
    <t>History Enrollment</t>
  </si>
  <si>
    <t xml:space="preserve">Interdisciplinary Studies Enrollment </t>
  </si>
  <si>
    <t>Interdisciplinary Studies COMPLETERS</t>
  </si>
  <si>
    <t>Kinesiology Enrollment</t>
  </si>
  <si>
    <t>Math Enrollment</t>
  </si>
  <si>
    <t>Math COMPLETERS</t>
  </si>
  <si>
    <t>Music Education Enrollment</t>
  </si>
  <si>
    <t>Music Education COMPLETERS</t>
  </si>
  <si>
    <t>Music Enrollment</t>
  </si>
  <si>
    <t>Political Studies Enrollment</t>
  </si>
  <si>
    <t>Political Studies COMPLETERS</t>
  </si>
  <si>
    <t>Psychology Enrollment</t>
  </si>
  <si>
    <t>Sociology Enrollment</t>
  </si>
  <si>
    <t>Undecided Enrollment</t>
  </si>
  <si>
    <t>Undecided COMPLETERS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</si>
</sst>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8"/>
      <color rgb="FF800000"/>
      <name val="Calibri"/>
      <family val="2"/>
      <scheme val="minor"/>
    </font>
    <font>
      <sz val="16"/>
      <color rgb="FF800000"/>
      <name val="Calibri"/>
      <family val="2"/>
      <scheme val="minor"/>
    </font>
    <font>
      <u/>
      <sz val="16"/>
      <color rgb="FF8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0" fillId="4" borderId="1" xfId="0" applyFill="1" applyBorder="1"/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0" borderId="0" xfId="0" applyFont="1"/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1" defaultTableStyle="TableStyleMedium2" defaultPivotStyle="PivotStyleLight16">
    <tableStyle name="Invisible" pivot="0" table="0" count="0" xr9:uid="{3B181025-0374-43D8-9D46-8D55AC975C58}"/>
  </tableStyles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8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5" sqref="R5"/>
    </sheetView>
  </sheetViews>
  <sheetFormatPr defaultRowHeight="15" outlineLevelRow="1" x14ac:dyDescent="0.25"/>
  <cols>
    <col min="1" max="1" width="34.28515625" style="9" customWidth="1"/>
    <col min="2" max="2" width="14.28515625" customWidth="1"/>
    <col min="3" max="12" width="11" customWidth="1"/>
    <col min="13" max="14" width="11" style="22" customWidth="1"/>
    <col min="15" max="15" width="18.140625" customWidth="1"/>
    <col min="241" max="241" width="24.28515625" customWidth="1"/>
    <col min="242" max="242" width="13.85546875" customWidth="1"/>
    <col min="497" max="497" width="24.28515625" customWidth="1"/>
    <col min="498" max="498" width="13.85546875" customWidth="1"/>
    <col min="753" max="753" width="24.28515625" customWidth="1"/>
    <col min="754" max="754" width="13.85546875" customWidth="1"/>
    <col min="1009" max="1009" width="24.28515625" customWidth="1"/>
    <col min="1010" max="1010" width="13.85546875" customWidth="1"/>
    <col min="1265" max="1265" width="24.28515625" customWidth="1"/>
    <col min="1266" max="1266" width="13.85546875" customWidth="1"/>
    <col min="1521" max="1521" width="24.28515625" customWidth="1"/>
    <col min="1522" max="1522" width="13.85546875" customWidth="1"/>
    <col min="1777" max="1777" width="24.28515625" customWidth="1"/>
    <col min="1778" max="1778" width="13.85546875" customWidth="1"/>
    <col min="2033" max="2033" width="24.28515625" customWidth="1"/>
    <col min="2034" max="2034" width="13.85546875" customWidth="1"/>
    <col min="2289" max="2289" width="24.28515625" customWidth="1"/>
    <col min="2290" max="2290" width="13.85546875" customWidth="1"/>
    <col min="2545" max="2545" width="24.28515625" customWidth="1"/>
    <col min="2546" max="2546" width="13.85546875" customWidth="1"/>
    <col min="2801" max="2801" width="24.28515625" customWidth="1"/>
    <col min="2802" max="2802" width="13.85546875" customWidth="1"/>
    <col min="3057" max="3057" width="24.28515625" customWidth="1"/>
    <col min="3058" max="3058" width="13.85546875" customWidth="1"/>
    <col min="3313" max="3313" width="24.28515625" customWidth="1"/>
    <col min="3314" max="3314" width="13.85546875" customWidth="1"/>
    <col min="3569" max="3569" width="24.28515625" customWidth="1"/>
    <col min="3570" max="3570" width="13.85546875" customWidth="1"/>
    <col min="3825" max="3825" width="24.28515625" customWidth="1"/>
    <col min="3826" max="3826" width="13.85546875" customWidth="1"/>
    <col min="4081" max="4081" width="24.28515625" customWidth="1"/>
    <col min="4082" max="4082" width="13.85546875" customWidth="1"/>
    <col min="4337" max="4337" width="24.28515625" customWidth="1"/>
    <col min="4338" max="4338" width="13.85546875" customWidth="1"/>
    <col min="4593" max="4593" width="24.28515625" customWidth="1"/>
    <col min="4594" max="4594" width="13.85546875" customWidth="1"/>
    <col min="4849" max="4849" width="24.28515625" customWidth="1"/>
    <col min="4850" max="4850" width="13.85546875" customWidth="1"/>
    <col min="5105" max="5105" width="24.28515625" customWidth="1"/>
    <col min="5106" max="5106" width="13.85546875" customWidth="1"/>
    <col min="5361" max="5361" width="24.28515625" customWidth="1"/>
    <col min="5362" max="5362" width="13.85546875" customWidth="1"/>
    <col min="5617" max="5617" width="24.28515625" customWidth="1"/>
    <col min="5618" max="5618" width="13.85546875" customWidth="1"/>
    <col min="5873" max="5873" width="24.28515625" customWidth="1"/>
    <col min="5874" max="5874" width="13.85546875" customWidth="1"/>
    <col min="6129" max="6129" width="24.28515625" customWidth="1"/>
    <col min="6130" max="6130" width="13.85546875" customWidth="1"/>
    <col min="6385" max="6385" width="24.28515625" customWidth="1"/>
    <col min="6386" max="6386" width="13.85546875" customWidth="1"/>
    <col min="6641" max="6641" width="24.28515625" customWidth="1"/>
    <col min="6642" max="6642" width="13.85546875" customWidth="1"/>
    <col min="6897" max="6897" width="24.28515625" customWidth="1"/>
    <col min="6898" max="6898" width="13.85546875" customWidth="1"/>
    <col min="7153" max="7153" width="24.28515625" customWidth="1"/>
    <col min="7154" max="7154" width="13.85546875" customWidth="1"/>
    <col min="7409" max="7409" width="24.28515625" customWidth="1"/>
    <col min="7410" max="7410" width="13.85546875" customWidth="1"/>
    <col min="7665" max="7665" width="24.28515625" customWidth="1"/>
    <col min="7666" max="7666" width="13.85546875" customWidth="1"/>
    <col min="7921" max="7921" width="24.28515625" customWidth="1"/>
    <col min="7922" max="7922" width="13.85546875" customWidth="1"/>
    <col min="8177" max="8177" width="24.28515625" customWidth="1"/>
    <col min="8178" max="8178" width="13.85546875" customWidth="1"/>
    <col min="8433" max="8433" width="24.28515625" customWidth="1"/>
    <col min="8434" max="8434" width="13.85546875" customWidth="1"/>
    <col min="8689" max="8689" width="24.28515625" customWidth="1"/>
    <col min="8690" max="8690" width="13.85546875" customWidth="1"/>
    <col min="8945" max="8945" width="24.28515625" customWidth="1"/>
    <col min="8946" max="8946" width="13.85546875" customWidth="1"/>
    <col min="9201" max="9201" width="24.28515625" customWidth="1"/>
    <col min="9202" max="9202" width="13.85546875" customWidth="1"/>
    <col min="9457" max="9457" width="24.28515625" customWidth="1"/>
    <col min="9458" max="9458" width="13.85546875" customWidth="1"/>
    <col min="9713" max="9713" width="24.28515625" customWidth="1"/>
    <col min="9714" max="9714" width="13.85546875" customWidth="1"/>
    <col min="9969" max="9969" width="24.28515625" customWidth="1"/>
    <col min="9970" max="9970" width="13.85546875" customWidth="1"/>
    <col min="10225" max="10225" width="24.28515625" customWidth="1"/>
    <col min="10226" max="10226" width="13.85546875" customWidth="1"/>
    <col min="10481" max="10481" width="24.28515625" customWidth="1"/>
    <col min="10482" max="10482" width="13.85546875" customWidth="1"/>
    <col min="10737" max="10737" width="24.28515625" customWidth="1"/>
    <col min="10738" max="10738" width="13.85546875" customWidth="1"/>
    <col min="10993" max="10993" width="24.28515625" customWidth="1"/>
    <col min="10994" max="10994" width="13.85546875" customWidth="1"/>
    <col min="11249" max="11249" width="24.28515625" customWidth="1"/>
    <col min="11250" max="11250" width="13.85546875" customWidth="1"/>
    <col min="11505" max="11505" width="24.28515625" customWidth="1"/>
    <col min="11506" max="11506" width="13.85546875" customWidth="1"/>
    <col min="11761" max="11761" width="24.28515625" customWidth="1"/>
    <col min="11762" max="11762" width="13.85546875" customWidth="1"/>
    <col min="12017" max="12017" width="24.28515625" customWidth="1"/>
    <col min="12018" max="12018" width="13.85546875" customWidth="1"/>
    <col min="12273" max="12273" width="24.28515625" customWidth="1"/>
    <col min="12274" max="12274" width="13.85546875" customWidth="1"/>
    <col min="12529" max="12529" width="24.28515625" customWidth="1"/>
    <col min="12530" max="12530" width="13.85546875" customWidth="1"/>
    <col min="12785" max="12785" width="24.28515625" customWidth="1"/>
    <col min="12786" max="12786" width="13.85546875" customWidth="1"/>
    <col min="13041" max="13041" width="24.28515625" customWidth="1"/>
    <col min="13042" max="13042" width="13.85546875" customWidth="1"/>
    <col min="13297" max="13297" width="24.28515625" customWidth="1"/>
    <col min="13298" max="13298" width="13.85546875" customWidth="1"/>
    <col min="13553" max="13553" width="24.28515625" customWidth="1"/>
    <col min="13554" max="13554" width="13.85546875" customWidth="1"/>
    <col min="13809" max="13809" width="24.28515625" customWidth="1"/>
    <col min="13810" max="13810" width="13.85546875" customWidth="1"/>
    <col min="14065" max="14065" width="24.28515625" customWidth="1"/>
    <col min="14066" max="14066" width="13.85546875" customWidth="1"/>
    <col min="14321" max="14321" width="24.28515625" customWidth="1"/>
    <col min="14322" max="14322" width="13.85546875" customWidth="1"/>
    <col min="14577" max="14577" width="24.28515625" customWidth="1"/>
    <col min="14578" max="14578" width="13.85546875" customWidth="1"/>
    <col min="14833" max="14833" width="24.28515625" customWidth="1"/>
    <col min="14834" max="14834" width="13.85546875" customWidth="1"/>
    <col min="15089" max="15089" width="24.28515625" customWidth="1"/>
    <col min="15090" max="15090" width="13.85546875" customWidth="1"/>
    <col min="15345" max="15345" width="24.28515625" customWidth="1"/>
    <col min="15346" max="15346" width="13.85546875" customWidth="1"/>
    <col min="15601" max="15601" width="24.28515625" customWidth="1"/>
    <col min="15602" max="15602" width="13.85546875" customWidth="1"/>
    <col min="15857" max="15857" width="24.28515625" customWidth="1"/>
    <col min="15858" max="15858" width="13.85546875" customWidth="1"/>
    <col min="16113" max="16113" width="24.28515625" customWidth="1"/>
    <col min="16114" max="16114" width="13.85546875" customWidth="1"/>
  </cols>
  <sheetData>
    <row r="1" spans="1:15" ht="35.25" customHeight="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8.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6.5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21"/>
      <c r="N3" s="21"/>
      <c r="O3" s="1"/>
    </row>
    <row r="4" spans="1:15" ht="22.5" customHeight="1" x14ac:dyDescent="0.25">
      <c r="A4" s="19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</row>
    <row r="5" spans="1:15" outlineLevel="1" x14ac:dyDescent="0.25">
      <c r="A5" s="6" t="s">
        <v>17</v>
      </c>
      <c r="B5" s="6" t="s">
        <v>18</v>
      </c>
      <c r="C5" s="4">
        <v>48</v>
      </c>
      <c r="D5" s="4">
        <v>34</v>
      </c>
      <c r="E5" s="4">
        <v>31</v>
      </c>
      <c r="F5" s="4">
        <v>36</v>
      </c>
      <c r="G5" s="4">
        <v>34</v>
      </c>
      <c r="H5" s="4">
        <v>33</v>
      </c>
      <c r="I5" s="4">
        <v>26</v>
      </c>
      <c r="J5" s="4">
        <v>42</v>
      </c>
      <c r="K5" s="4">
        <v>35</v>
      </c>
      <c r="L5" s="4">
        <v>47</v>
      </c>
      <c r="M5" s="4">
        <v>24</v>
      </c>
      <c r="N5" s="4">
        <v>38</v>
      </c>
      <c r="O5" s="20">
        <f>SUM(C5:N5)</f>
        <v>428</v>
      </c>
    </row>
    <row r="6" spans="1:15" outlineLevel="1" x14ac:dyDescent="0.25">
      <c r="A6" s="3" t="str">
        <f>A5</f>
        <v>Business Administration</v>
      </c>
      <c r="B6" s="3" t="s">
        <v>19</v>
      </c>
      <c r="C6" s="4">
        <v>29</v>
      </c>
      <c r="D6" s="4">
        <v>32</v>
      </c>
      <c r="E6" s="4">
        <v>22</v>
      </c>
      <c r="F6" s="4">
        <v>23</v>
      </c>
      <c r="G6" s="4">
        <v>27</v>
      </c>
      <c r="H6" s="4">
        <v>26</v>
      </c>
      <c r="I6" s="4">
        <v>21</v>
      </c>
      <c r="J6" s="4">
        <v>20</v>
      </c>
      <c r="K6" s="4">
        <v>15</v>
      </c>
      <c r="L6" s="4">
        <v>21</v>
      </c>
      <c r="M6" s="4">
        <v>31</v>
      </c>
      <c r="N6" s="4">
        <v>16</v>
      </c>
      <c r="O6" s="20">
        <f>SUM(C6:N6)</f>
        <v>283</v>
      </c>
    </row>
    <row r="7" spans="1:15" outlineLevel="1" x14ac:dyDescent="0.25">
      <c r="A7" s="3" t="str">
        <f>A6</f>
        <v>Business Administration</v>
      </c>
      <c r="B7" s="3" t="s">
        <v>20</v>
      </c>
      <c r="C7" s="4">
        <v>23</v>
      </c>
      <c r="D7" s="4">
        <v>30</v>
      </c>
      <c r="E7" s="4">
        <v>45</v>
      </c>
      <c r="F7" s="4">
        <v>30</v>
      </c>
      <c r="G7" s="4">
        <v>30</v>
      </c>
      <c r="H7" s="4">
        <v>32</v>
      </c>
      <c r="I7" s="4">
        <v>30</v>
      </c>
      <c r="J7" s="4">
        <v>29</v>
      </c>
      <c r="K7" s="4">
        <v>34</v>
      </c>
      <c r="L7" s="4">
        <v>23</v>
      </c>
      <c r="M7" s="4">
        <v>23</v>
      </c>
      <c r="N7" s="4">
        <v>23</v>
      </c>
      <c r="O7" s="20">
        <f>SUM(C7:N7)</f>
        <v>352</v>
      </c>
    </row>
    <row r="8" spans="1:15" outlineLevel="1" x14ac:dyDescent="0.25">
      <c r="A8" s="3" t="str">
        <f>A7</f>
        <v>Business Administration</v>
      </c>
      <c r="B8" s="3" t="s">
        <v>21</v>
      </c>
      <c r="C8" s="4">
        <v>37</v>
      </c>
      <c r="D8" s="4">
        <v>27</v>
      </c>
      <c r="E8" s="4">
        <v>22</v>
      </c>
      <c r="F8" s="4">
        <v>30</v>
      </c>
      <c r="G8" s="4">
        <v>29</v>
      </c>
      <c r="H8" s="4">
        <v>28</v>
      </c>
      <c r="I8" s="4">
        <v>33</v>
      </c>
      <c r="J8" s="4">
        <v>23</v>
      </c>
      <c r="K8" s="4">
        <v>29</v>
      </c>
      <c r="L8" s="4">
        <v>24</v>
      </c>
      <c r="M8" s="4">
        <v>17</v>
      </c>
      <c r="N8" s="4">
        <v>19</v>
      </c>
      <c r="O8" s="20">
        <f>SUM(C8:N8)</f>
        <v>318</v>
      </c>
    </row>
    <row r="9" spans="1:15" outlineLevel="1" x14ac:dyDescent="0.25">
      <c r="A9" s="3" t="str">
        <f>A7</f>
        <v>Business Administration</v>
      </c>
      <c r="B9" s="3" t="s">
        <v>22</v>
      </c>
      <c r="C9" s="4">
        <v>32</v>
      </c>
      <c r="D9" s="4">
        <v>41</v>
      </c>
      <c r="E9" s="4">
        <v>33</v>
      </c>
      <c r="F9" s="4">
        <v>27</v>
      </c>
      <c r="G9" s="4">
        <v>23</v>
      </c>
      <c r="H9" s="4">
        <v>31</v>
      </c>
      <c r="I9" s="4">
        <v>28</v>
      </c>
      <c r="J9" s="4">
        <v>38</v>
      </c>
      <c r="K9" s="4">
        <v>27</v>
      </c>
      <c r="L9" s="4">
        <v>27</v>
      </c>
      <c r="M9" s="4">
        <v>30</v>
      </c>
      <c r="N9" s="4">
        <v>16</v>
      </c>
      <c r="O9" s="20">
        <f>SUM(C9:N9)</f>
        <v>353</v>
      </c>
    </row>
    <row r="10" spans="1:15" outlineLevel="1" x14ac:dyDescent="0.25">
      <c r="A10" s="5" t="str">
        <f>A8</f>
        <v>Business Administration</v>
      </c>
      <c r="B10" s="3" t="s">
        <v>23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2</v>
      </c>
      <c r="M10" s="4">
        <v>0</v>
      </c>
      <c r="N10" s="4">
        <v>2</v>
      </c>
      <c r="O10" s="20">
        <f t="shared" ref="O10:O69" si="0">SUM(C10:N10)</f>
        <v>6</v>
      </c>
    </row>
    <row r="11" spans="1:15" x14ac:dyDescent="0.25">
      <c r="A11" s="24" t="s">
        <v>24</v>
      </c>
      <c r="B11" s="24"/>
      <c r="C11" s="11">
        <f t="shared" ref="C11:I11" si="1">SUM(C7,C6,C5,C8,C9,C10)</f>
        <v>169</v>
      </c>
      <c r="D11" s="11">
        <f t="shared" si="1"/>
        <v>165</v>
      </c>
      <c r="E11" s="11">
        <f t="shared" si="1"/>
        <v>153</v>
      </c>
      <c r="F11" s="11">
        <f t="shared" si="1"/>
        <v>146</v>
      </c>
      <c r="G11" s="11">
        <f t="shared" si="1"/>
        <v>143</v>
      </c>
      <c r="H11" s="11">
        <f t="shared" si="1"/>
        <v>150</v>
      </c>
      <c r="I11" s="11">
        <f t="shared" si="1"/>
        <v>138</v>
      </c>
      <c r="J11" s="11">
        <f>SUM(J5:J10)</f>
        <v>152</v>
      </c>
      <c r="K11" s="11">
        <f t="shared" ref="K11:L11" si="2">SUM(K5:K10)</f>
        <v>141</v>
      </c>
      <c r="L11" s="11">
        <f t="shared" si="2"/>
        <v>144</v>
      </c>
      <c r="M11" s="11">
        <f>SUM(M5:M10)</f>
        <v>125</v>
      </c>
      <c r="N11" s="11">
        <f>SUM(N5:N10)</f>
        <v>114</v>
      </c>
      <c r="O11" s="20">
        <f t="shared" si="0"/>
        <v>1740</v>
      </c>
    </row>
    <row r="12" spans="1:15" x14ac:dyDescent="0.25">
      <c r="A12" s="25" t="s">
        <v>25</v>
      </c>
      <c r="B12" s="25"/>
      <c r="C12" s="12">
        <v>23</v>
      </c>
      <c r="D12" s="12">
        <v>25</v>
      </c>
      <c r="E12" s="12">
        <v>37</v>
      </c>
      <c r="F12" s="12">
        <v>22</v>
      </c>
      <c r="G12" s="12">
        <v>24</v>
      </c>
      <c r="H12" s="12">
        <v>26</v>
      </c>
      <c r="I12" s="12">
        <v>24</v>
      </c>
      <c r="J12" s="12">
        <v>26</v>
      </c>
      <c r="K12" s="12">
        <v>30</v>
      </c>
      <c r="L12" s="12">
        <v>20</v>
      </c>
      <c r="M12" s="12">
        <v>20</v>
      </c>
      <c r="N12" s="12">
        <v>21</v>
      </c>
      <c r="O12" s="20">
        <f t="shared" si="0"/>
        <v>298</v>
      </c>
    </row>
    <row r="13" spans="1:15" outlineLevel="1" x14ac:dyDescent="0.25">
      <c r="A13" s="6" t="s">
        <v>26</v>
      </c>
      <c r="B13" s="6" t="s">
        <v>18</v>
      </c>
      <c r="C13" s="7">
        <v>21</v>
      </c>
      <c r="D13" s="7">
        <v>19</v>
      </c>
      <c r="E13" s="7">
        <v>13</v>
      </c>
      <c r="F13" s="7">
        <v>37</v>
      </c>
      <c r="G13" s="7">
        <v>14</v>
      </c>
      <c r="H13" s="7">
        <v>17</v>
      </c>
      <c r="I13" s="7">
        <v>23</v>
      </c>
      <c r="J13" s="7">
        <v>22</v>
      </c>
      <c r="K13" s="7">
        <v>29</v>
      </c>
      <c r="L13" s="7">
        <v>22</v>
      </c>
      <c r="M13" s="4">
        <v>17</v>
      </c>
      <c r="N13" s="4">
        <v>23</v>
      </c>
      <c r="O13" s="20">
        <f>SUM(C13:N13)</f>
        <v>257</v>
      </c>
    </row>
    <row r="14" spans="1:15" outlineLevel="1" x14ac:dyDescent="0.25">
      <c r="A14" s="6" t="str">
        <f>A13</f>
        <v>Biology</v>
      </c>
      <c r="B14" s="3" t="s">
        <v>19</v>
      </c>
      <c r="C14" s="7">
        <v>8</v>
      </c>
      <c r="D14" s="7">
        <v>14</v>
      </c>
      <c r="E14" s="7">
        <v>15</v>
      </c>
      <c r="F14" s="7">
        <v>17</v>
      </c>
      <c r="G14" s="7">
        <v>21</v>
      </c>
      <c r="H14" s="7">
        <v>8</v>
      </c>
      <c r="I14" s="7">
        <v>9</v>
      </c>
      <c r="J14" s="7">
        <v>10</v>
      </c>
      <c r="K14" s="7">
        <v>9</v>
      </c>
      <c r="L14" s="7">
        <v>23</v>
      </c>
      <c r="M14" s="4">
        <v>10</v>
      </c>
      <c r="N14" s="4">
        <v>11</v>
      </c>
      <c r="O14" s="20">
        <f>SUM(C14:N14)</f>
        <v>155</v>
      </c>
    </row>
    <row r="15" spans="1:15" outlineLevel="1" x14ac:dyDescent="0.25">
      <c r="A15" s="3" t="str">
        <f>A14</f>
        <v>Biology</v>
      </c>
      <c r="B15" s="3" t="s">
        <v>20</v>
      </c>
      <c r="C15" s="7">
        <v>13</v>
      </c>
      <c r="D15" s="7">
        <v>11</v>
      </c>
      <c r="E15" s="7">
        <v>11</v>
      </c>
      <c r="F15" s="7">
        <v>10</v>
      </c>
      <c r="G15" s="7">
        <v>16</v>
      </c>
      <c r="H15" s="7">
        <v>18</v>
      </c>
      <c r="I15" s="7">
        <v>19</v>
      </c>
      <c r="J15" s="7">
        <v>21</v>
      </c>
      <c r="K15" s="7">
        <v>17</v>
      </c>
      <c r="L15" s="7">
        <v>10</v>
      </c>
      <c r="M15" s="4">
        <v>15</v>
      </c>
      <c r="N15" s="4">
        <v>11</v>
      </c>
      <c r="O15" s="20">
        <f>SUM(C15:N15)</f>
        <v>172</v>
      </c>
    </row>
    <row r="16" spans="1:15" outlineLevel="1" x14ac:dyDescent="0.25">
      <c r="A16" s="3" t="str">
        <f>A15</f>
        <v>Biology</v>
      </c>
      <c r="B16" s="3" t="s">
        <v>21</v>
      </c>
      <c r="C16" s="7">
        <v>10</v>
      </c>
      <c r="D16" s="7">
        <v>19</v>
      </c>
      <c r="E16" s="7">
        <v>8</v>
      </c>
      <c r="F16" s="7">
        <v>10</v>
      </c>
      <c r="G16" s="7">
        <v>5</v>
      </c>
      <c r="H16" s="7">
        <v>14</v>
      </c>
      <c r="I16" s="7">
        <v>16</v>
      </c>
      <c r="J16" s="7">
        <v>14</v>
      </c>
      <c r="K16" s="7">
        <v>20</v>
      </c>
      <c r="L16" s="7">
        <v>17</v>
      </c>
      <c r="M16" s="4">
        <v>14</v>
      </c>
      <c r="N16" s="4">
        <v>12</v>
      </c>
      <c r="O16" s="20">
        <f>SUM(C16:N16)</f>
        <v>159</v>
      </c>
    </row>
    <row r="17" spans="1:15" outlineLevel="1" x14ac:dyDescent="0.25">
      <c r="A17" s="3" t="str">
        <f>A16</f>
        <v>Biology</v>
      </c>
      <c r="B17" s="3" t="s">
        <v>22</v>
      </c>
      <c r="C17" s="7">
        <v>7</v>
      </c>
      <c r="D17" s="7">
        <v>8</v>
      </c>
      <c r="E17" s="7">
        <v>13</v>
      </c>
      <c r="F17" s="7">
        <v>5</v>
      </c>
      <c r="G17" s="7">
        <v>7</v>
      </c>
      <c r="H17" s="7">
        <v>6</v>
      </c>
      <c r="I17" s="7">
        <v>13</v>
      </c>
      <c r="J17" s="7">
        <v>19</v>
      </c>
      <c r="K17" s="7">
        <v>11</v>
      </c>
      <c r="L17" s="7">
        <v>13</v>
      </c>
      <c r="M17" s="4">
        <v>16</v>
      </c>
      <c r="N17" s="4">
        <v>11</v>
      </c>
      <c r="O17" s="20">
        <f>SUM(C17:N17)</f>
        <v>129</v>
      </c>
    </row>
    <row r="18" spans="1:15" outlineLevel="1" x14ac:dyDescent="0.25">
      <c r="A18" s="5" t="str">
        <f>A17</f>
        <v>Biology</v>
      </c>
      <c r="B18" s="3" t="s">
        <v>23</v>
      </c>
      <c r="C18" s="4">
        <v>0</v>
      </c>
      <c r="D18" s="4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20">
        <f t="shared" si="0"/>
        <v>0</v>
      </c>
    </row>
    <row r="19" spans="1:15" x14ac:dyDescent="0.25">
      <c r="A19" s="24" t="s">
        <v>27</v>
      </c>
      <c r="B19" s="24"/>
      <c r="C19" s="11">
        <f t="shared" ref="C19:I19" si="3">SUM(C15,C14,C13,C16,C17,C18)</f>
        <v>59</v>
      </c>
      <c r="D19" s="11">
        <f t="shared" si="3"/>
        <v>71</v>
      </c>
      <c r="E19" s="11">
        <f t="shared" si="3"/>
        <v>60</v>
      </c>
      <c r="F19" s="11">
        <f t="shared" si="3"/>
        <v>79</v>
      </c>
      <c r="G19" s="11">
        <f t="shared" si="3"/>
        <v>63</v>
      </c>
      <c r="H19" s="11">
        <f t="shared" si="3"/>
        <v>63</v>
      </c>
      <c r="I19" s="11">
        <f t="shared" si="3"/>
        <v>80</v>
      </c>
      <c r="J19" s="11">
        <f>SUM(J13:J18)</f>
        <v>86</v>
      </c>
      <c r="K19" s="11">
        <f t="shared" ref="K19" si="4">SUM(K13:K18)</f>
        <v>86</v>
      </c>
      <c r="L19" s="11">
        <f>SUM(L13:L18)</f>
        <v>85</v>
      </c>
      <c r="M19" s="11">
        <f t="shared" ref="M19" si="5">SUM(M13:M18)</f>
        <v>72</v>
      </c>
      <c r="N19" s="11">
        <f>SUM(N13:N18)</f>
        <v>68</v>
      </c>
      <c r="O19" s="20">
        <f t="shared" si="0"/>
        <v>872</v>
      </c>
    </row>
    <row r="20" spans="1:15" x14ac:dyDescent="0.25">
      <c r="A20" s="25" t="s">
        <v>28</v>
      </c>
      <c r="B20" s="25"/>
      <c r="C20" s="12">
        <v>3</v>
      </c>
      <c r="D20" s="12">
        <v>4</v>
      </c>
      <c r="E20" s="12">
        <v>11</v>
      </c>
      <c r="F20" s="12">
        <v>9</v>
      </c>
      <c r="G20" s="12">
        <v>6</v>
      </c>
      <c r="H20" s="12">
        <v>5</v>
      </c>
      <c r="I20" s="12">
        <v>4</v>
      </c>
      <c r="J20" s="12">
        <v>9</v>
      </c>
      <c r="K20" s="12">
        <v>18</v>
      </c>
      <c r="L20" s="12">
        <v>14</v>
      </c>
      <c r="M20" s="12">
        <v>11</v>
      </c>
      <c r="N20" s="12">
        <v>15</v>
      </c>
      <c r="O20" s="20">
        <f t="shared" si="0"/>
        <v>109</v>
      </c>
    </row>
    <row r="21" spans="1:15" outlineLevel="1" x14ac:dyDescent="0.25">
      <c r="A21" s="6" t="s">
        <v>29</v>
      </c>
      <c r="B21" s="6" t="s">
        <v>18</v>
      </c>
      <c r="C21" s="7">
        <v>5</v>
      </c>
      <c r="D21" s="7">
        <v>0</v>
      </c>
      <c r="E21" s="7">
        <v>3</v>
      </c>
      <c r="F21" s="7">
        <v>2</v>
      </c>
      <c r="G21" s="7">
        <v>4</v>
      </c>
      <c r="H21" s="7">
        <v>3</v>
      </c>
      <c r="I21" s="7">
        <v>0</v>
      </c>
      <c r="J21" s="7">
        <v>2</v>
      </c>
      <c r="K21" s="7">
        <v>2</v>
      </c>
      <c r="L21" s="7">
        <v>3</v>
      </c>
      <c r="M21" s="7">
        <v>0</v>
      </c>
      <c r="N21" s="7">
        <v>0</v>
      </c>
      <c r="O21" s="20">
        <f t="shared" si="0"/>
        <v>24</v>
      </c>
    </row>
    <row r="22" spans="1:15" outlineLevel="1" x14ac:dyDescent="0.25">
      <c r="A22" s="6" t="str">
        <f>A21</f>
        <v>Chemistry</v>
      </c>
      <c r="B22" s="3" t="s">
        <v>19</v>
      </c>
      <c r="C22" s="7">
        <v>1</v>
      </c>
      <c r="D22" s="7">
        <v>1</v>
      </c>
      <c r="E22" s="7">
        <v>1</v>
      </c>
      <c r="F22" s="7">
        <v>1</v>
      </c>
      <c r="G22" s="7">
        <v>0</v>
      </c>
      <c r="H22" s="7">
        <v>0</v>
      </c>
      <c r="I22" s="7">
        <v>1</v>
      </c>
      <c r="J22" s="7">
        <v>1</v>
      </c>
      <c r="K22" s="7">
        <v>3</v>
      </c>
      <c r="L22" s="7">
        <v>6</v>
      </c>
      <c r="M22" s="4">
        <v>1</v>
      </c>
      <c r="N22" s="7">
        <v>0</v>
      </c>
      <c r="O22" s="20">
        <f t="shared" si="0"/>
        <v>16</v>
      </c>
    </row>
    <row r="23" spans="1:15" outlineLevel="1" x14ac:dyDescent="0.25">
      <c r="A23" s="3" t="str">
        <f>A22</f>
        <v>Chemistry</v>
      </c>
      <c r="B23" s="3" t="s">
        <v>20</v>
      </c>
      <c r="C23" s="7">
        <v>2</v>
      </c>
      <c r="D23" s="7">
        <v>1</v>
      </c>
      <c r="E23" s="7">
        <v>1</v>
      </c>
      <c r="F23" s="7">
        <v>5</v>
      </c>
      <c r="G23" s="7">
        <v>1</v>
      </c>
      <c r="H23" s="7">
        <v>3</v>
      </c>
      <c r="I23" s="7">
        <v>3</v>
      </c>
      <c r="J23" s="7">
        <v>1</v>
      </c>
      <c r="K23" s="7">
        <v>1</v>
      </c>
      <c r="L23" s="7">
        <v>3</v>
      </c>
      <c r="M23" s="4">
        <v>2</v>
      </c>
      <c r="N23" s="7">
        <v>1</v>
      </c>
      <c r="O23" s="20">
        <f t="shared" si="0"/>
        <v>24</v>
      </c>
    </row>
    <row r="24" spans="1:15" outlineLevel="1" x14ac:dyDescent="0.25">
      <c r="A24" s="3" t="str">
        <f>A23</f>
        <v>Chemistry</v>
      </c>
      <c r="B24" s="3" t="s">
        <v>21</v>
      </c>
      <c r="C24" s="7">
        <v>0</v>
      </c>
      <c r="D24" s="7">
        <v>0</v>
      </c>
      <c r="E24" s="7">
        <v>5</v>
      </c>
      <c r="F24" s="7">
        <v>2</v>
      </c>
      <c r="G24" s="7">
        <v>5</v>
      </c>
      <c r="H24" s="7">
        <v>0</v>
      </c>
      <c r="I24" s="7">
        <v>3</v>
      </c>
      <c r="J24" s="7">
        <v>2</v>
      </c>
      <c r="K24" s="7">
        <v>1</v>
      </c>
      <c r="L24" s="7">
        <v>3</v>
      </c>
      <c r="M24" s="4">
        <v>4</v>
      </c>
      <c r="N24" s="7">
        <v>0</v>
      </c>
      <c r="O24" s="20">
        <f t="shared" si="0"/>
        <v>25</v>
      </c>
    </row>
    <row r="25" spans="1:15" outlineLevel="1" x14ac:dyDescent="0.25">
      <c r="A25" s="3" t="str">
        <f>A24</f>
        <v>Chemistry</v>
      </c>
      <c r="B25" s="3" t="s">
        <v>22</v>
      </c>
      <c r="C25" s="7">
        <v>1</v>
      </c>
      <c r="D25" s="7">
        <v>0</v>
      </c>
      <c r="E25" s="7">
        <v>2</v>
      </c>
      <c r="F25" s="7">
        <v>5</v>
      </c>
      <c r="G25" s="7">
        <v>2</v>
      </c>
      <c r="H25" s="7">
        <v>3</v>
      </c>
      <c r="I25" s="7">
        <v>1</v>
      </c>
      <c r="J25" s="7">
        <v>4</v>
      </c>
      <c r="K25" s="7">
        <v>2</v>
      </c>
      <c r="L25" s="7">
        <v>0</v>
      </c>
      <c r="M25" s="4">
        <v>2</v>
      </c>
      <c r="N25" s="7">
        <v>4</v>
      </c>
      <c r="O25" s="20">
        <f t="shared" si="0"/>
        <v>26</v>
      </c>
    </row>
    <row r="26" spans="1:15" outlineLevel="1" x14ac:dyDescent="0.25">
      <c r="A26" s="3" t="str">
        <f>A25</f>
        <v>Chemistry</v>
      </c>
      <c r="B26" s="6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20">
        <f t="shared" si="0"/>
        <v>0</v>
      </c>
    </row>
    <row r="27" spans="1:15" x14ac:dyDescent="0.25">
      <c r="A27" s="24" t="s">
        <v>30</v>
      </c>
      <c r="B27" s="24"/>
      <c r="C27" s="11">
        <f t="shared" ref="C27:I27" si="6">SUM(C23,C22,C21,C24,C25,C26)</f>
        <v>9</v>
      </c>
      <c r="D27" s="11">
        <f t="shared" si="6"/>
        <v>2</v>
      </c>
      <c r="E27" s="11">
        <f t="shared" si="6"/>
        <v>12</v>
      </c>
      <c r="F27" s="11">
        <f t="shared" si="6"/>
        <v>15</v>
      </c>
      <c r="G27" s="11">
        <f t="shared" si="6"/>
        <v>12</v>
      </c>
      <c r="H27" s="11">
        <f t="shared" si="6"/>
        <v>9</v>
      </c>
      <c r="I27" s="11">
        <f t="shared" si="6"/>
        <v>8</v>
      </c>
      <c r="J27" s="11">
        <f>SUM(J21:J26)</f>
        <v>10</v>
      </c>
      <c r="K27" s="11">
        <f t="shared" ref="K27" si="7">SUM(K21:K26)</f>
        <v>9</v>
      </c>
      <c r="L27" s="11">
        <f>SUM(L21:L26)</f>
        <v>15</v>
      </c>
      <c r="M27" s="11">
        <f t="shared" ref="M27:N27" si="8">SUM(M21:M26)</f>
        <v>9</v>
      </c>
      <c r="N27" s="11">
        <f t="shared" si="8"/>
        <v>5</v>
      </c>
      <c r="O27" s="20">
        <f>SUM(C27:N27)</f>
        <v>115</v>
      </c>
    </row>
    <row r="28" spans="1:15" x14ac:dyDescent="0.25">
      <c r="A28" s="25" t="s">
        <v>31</v>
      </c>
      <c r="B28" s="25"/>
      <c r="C28" s="12">
        <v>3</v>
      </c>
      <c r="D28" s="12">
        <v>1</v>
      </c>
      <c r="E28" s="12">
        <v>0</v>
      </c>
      <c r="F28" s="12">
        <v>2</v>
      </c>
      <c r="G28" s="12">
        <v>5</v>
      </c>
      <c r="H28" s="12">
        <v>2</v>
      </c>
      <c r="I28" s="12">
        <v>1</v>
      </c>
      <c r="J28" s="12">
        <v>0</v>
      </c>
      <c r="K28" s="12">
        <v>3</v>
      </c>
      <c r="L28" s="12">
        <v>3</v>
      </c>
      <c r="M28" s="12">
        <v>0</v>
      </c>
      <c r="N28" s="12">
        <v>2</v>
      </c>
      <c r="O28" s="20">
        <f t="shared" si="0"/>
        <v>22</v>
      </c>
    </row>
    <row r="29" spans="1:15" ht="15.75" customHeight="1" outlineLevel="1" x14ac:dyDescent="0.25">
      <c r="A29" s="6" t="s">
        <v>32</v>
      </c>
      <c r="B29" s="6" t="s">
        <v>18</v>
      </c>
      <c r="C29" s="7">
        <v>3</v>
      </c>
      <c r="D29" s="7">
        <v>2</v>
      </c>
      <c r="E29" s="7">
        <v>2</v>
      </c>
      <c r="F29" s="7">
        <v>1</v>
      </c>
      <c r="G29" s="7">
        <v>2</v>
      </c>
      <c r="H29" s="7">
        <v>1</v>
      </c>
      <c r="I29" s="7">
        <v>0</v>
      </c>
      <c r="J29" s="7">
        <v>1</v>
      </c>
      <c r="K29" s="7">
        <v>0</v>
      </c>
      <c r="L29" s="7">
        <v>2</v>
      </c>
      <c r="M29" s="7">
        <v>1</v>
      </c>
      <c r="N29" s="7">
        <v>0</v>
      </c>
      <c r="O29" s="20">
        <f t="shared" si="0"/>
        <v>15</v>
      </c>
    </row>
    <row r="30" spans="1:15" outlineLevel="1" x14ac:dyDescent="0.25">
      <c r="A30" s="6" t="str">
        <f>A29</f>
        <v>Computer Information System</v>
      </c>
      <c r="B30" s="3" t="s">
        <v>19</v>
      </c>
      <c r="C30" s="7">
        <v>2</v>
      </c>
      <c r="D30" s="7">
        <v>2</v>
      </c>
      <c r="E30" s="7">
        <v>2</v>
      </c>
      <c r="F30" s="7">
        <v>0</v>
      </c>
      <c r="G30" s="7">
        <v>2</v>
      </c>
      <c r="H30" s="7">
        <v>2</v>
      </c>
      <c r="I30" s="7">
        <v>0</v>
      </c>
      <c r="J30" s="7">
        <v>1</v>
      </c>
      <c r="K30" s="7">
        <v>1</v>
      </c>
      <c r="L30" s="7">
        <v>0</v>
      </c>
      <c r="M30" s="7">
        <v>0</v>
      </c>
      <c r="N30" s="7">
        <v>1</v>
      </c>
      <c r="O30" s="20">
        <f t="shared" si="0"/>
        <v>13</v>
      </c>
    </row>
    <row r="31" spans="1:15" outlineLevel="1" x14ac:dyDescent="0.25">
      <c r="A31" s="6" t="str">
        <f>A30</f>
        <v>Computer Information System</v>
      </c>
      <c r="B31" s="3" t="s">
        <v>20</v>
      </c>
      <c r="C31" s="7">
        <v>1</v>
      </c>
      <c r="D31" s="7">
        <v>4</v>
      </c>
      <c r="E31" s="7">
        <v>5</v>
      </c>
      <c r="F31" s="7">
        <v>2</v>
      </c>
      <c r="G31" s="7">
        <v>5</v>
      </c>
      <c r="H31" s="7">
        <v>4</v>
      </c>
      <c r="I31" s="7">
        <v>2</v>
      </c>
      <c r="J31" s="7">
        <v>3</v>
      </c>
      <c r="K31" s="7">
        <v>4</v>
      </c>
      <c r="L31" s="7">
        <v>0</v>
      </c>
      <c r="M31" s="7">
        <v>1</v>
      </c>
      <c r="N31" s="7">
        <v>0</v>
      </c>
      <c r="O31" s="20">
        <f t="shared" si="0"/>
        <v>31</v>
      </c>
    </row>
    <row r="32" spans="1:15" outlineLevel="1" x14ac:dyDescent="0.25">
      <c r="A32" s="6" t="str">
        <f>A31</f>
        <v>Computer Information System</v>
      </c>
      <c r="B32" s="3" t="s">
        <v>21</v>
      </c>
      <c r="C32" s="7">
        <v>1</v>
      </c>
      <c r="D32" s="7">
        <v>0</v>
      </c>
      <c r="E32" s="7">
        <v>2</v>
      </c>
      <c r="F32" s="7">
        <v>3</v>
      </c>
      <c r="G32" s="7">
        <v>1</v>
      </c>
      <c r="H32" s="7">
        <v>3</v>
      </c>
      <c r="I32" s="7">
        <v>4</v>
      </c>
      <c r="J32" s="7">
        <v>2</v>
      </c>
      <c r="K32" s="7">
        <v>4</v>
      </c>
      <c r="L32" s="7">
        <v>4</v>
      </c>
      <c r="M32" s="7">
        <v>1</v>
      </c>
      <c r="N32" s="7">
        <v>1</v>
      </c>
      <c r="O32" s="20">
        <f t="shared" si="0"/>
        <v>26</v>
      </c>
    </row>
    <row r="33" spans="1:15" outlineLevel="1" x14ac:dyDescent="0.25">
      <c r="A33" s="3" t="str">
        <f>A32</f>
        <v>Computer Information System</v>
      </c>
      <c r="B33" s="3" t="s">
        <v>22</v>
      </c>
      <c r="C33" s="7">
        <v>0</v>
      </c>
      <c r="D33" s="7">
        <v>4</v>
      </c>
      <c r="E33" s="7">
        <v>5</v>
      </c>
      <c r="F33" s="7">
        <v>2</v>
      </c>
      <c r="G33" s="7">
        <v>4</v>
      </c>
      <c r="H33" s="7">
        <v>2</v>
      </c>
      <c r="I33" s="7">
        <v>4</v>
      </c>
      <c r="J33" s="7">
        <v>4</v>
      </c>
      <c r="K33" s="7">
        <v>2</v>
      </c>
      <c r="L33" s="7">
        <v>6</v>
      </c>
      <c r="M33" s="7">
        <v>7</v>
      </c>
      <c r="N33" s="7">
        <v>2</v>
      </c>
      <c r="O33" s="20">
        <f t="shared" si="0"/>
        <v>42</v>
      </c>
    </row>
    <row r="34" spans="1:15" outlineLevel="1" x14ac:dyDescent="0.25">
      <c r="A34" s="3" t="str">
        <f>A33</f>
        <v>Computer Information System</v>
      </c>
      <c r="B34" s="6" t="s">
        <v>23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20">
        <f t="shared" si="0"/>
        <v>1</v>
      </c>
    </row>
    <row r="35" spans="1:15" x14ac:dyDescent="0.25">
      <c r="A35" s="24" t="s">
        <v>33</v>
      </c>
      <c r="B35" s="24"/>
      <c r="C35" s="11">
        <f t="shared" ref="C35:I35" si="9">SUM(C31,C30,C29,C32,C33,C34)</f>
        <v>7</v>
      </c>
      <c r="D35" s="11">
        <f t="shared" si="9"/>
        <v>13</v>
      </c>
      <c r="E35" s="11">
        <f t="shared" si="9"/>
        <v>16</v>
      </c>
      <c r="F35" s="11">
        <f t="shared" si="9"/>
        <v>8</v>
      </c>
      <c r="G35" s="11">
        <f t="shared" si="9"/>
        <v>14</v>
      </c>
      <c r="H35" s="11">
        <f t="shared" si="9"/>
        <v>12</v>
      </c>
      <c r="I35" s="11">
        <f t="shared" si="9"/>
        <v>10</v>
      </c>
      <c r="J35" s="11">
        <f>SUM(J29:J34)</f>
        <v>11</v>
      </c>
      <c r="K35" s="11">
        <f t="shared" ref="K35:N35" si="10">SUM(K29:K34)</f>
        <v>11</v>
      </c>
      <c r="L35" s="11">
        <f t="shared" si="10"/>
        <v>12</v>
      </c>
      <c r="M35" s="11">
        <f t="shared" si="10"/>
        <v>10</v>
      </c>
      <c r="N35" s="11">
        <f t="shared" si="10"/>
        <v>4</v>
      </c>
      <c r="O35" s="20">
        <f t="shared" si="0"/>
        <v>128</v>
      </c>
    </row>
    <row r="36" spans="1:15" x14ac:dyDescent="0.25">
      <c r="A36" s="25" t="s">
        <v>34</v>
      </c>
      <c r="B36" s="25"/>
      <c r="C36" s="12">
        <v>1</v>
      </c>
      <c r="D36" s="12">
        <v>0</v>
      </c>
      <c r="E36" s="12">
        <v>1</v>
      </c>
      <c r="F36" s="12">
        <v>6</v>
      </c>
      <c r="G36" s="12">
        <v>1</v>
      </c>
      <c r="H36" s="12">
        <v>2</v>
      </c>
      <c r="I36" s="12">
        <v>0</v>
      </c>
      <c r="J36" s="12">
        <v>3</v>
      </c>
      <c r="K36" s="12">
        <v>4</v>
      </c>
      <c r="L36" s="12">
        <v>0</v>
      </c>
      <c r="M36" s="12">
        <v>4</v>
      </c>
      <c r="N36" s="12">
        <v>5</v>
      </c>
      <c r="O36" s="20">
        <f t="shared" si="0"/>
        <v>27</v>
      </c>
    </row>
    <row r="37" spans="1:15" outlineLevel="1" x14ac:dyDescent="0.25">
      <c r="A37" s="6" t="s">
        <v>35</v>
      </c>
      <c r="B37" s="6" t="s">
        <v>18</v>
      </c>
      <c r="C37" s="7">
        <v>0</v>
      </c>
      <c r="D37" s="7">
        <v>3</v>
      </c>
      <c r="E37" s="7">
        <v>10</v>
      </c>
      <c r="F37" s="7">
        <v>10</v>
      </c>
      <c r="G37" s="7">
        <v>5</v>
      </c>
      <c r="H37" s="7">
        <v>3</v>
      </c>
      <c r="I37" s="7">
        <v>2</v>
      </c>
      <c r="J37" s="7">
        <v>11</v>
      </c>
      <c r="K37" s="7">
        <v>11</v>
      </c>
      <c r="L37" s="7">
        <v>8</v>
      </c>
      <c r="M37" s="4">
        <v>7</v>
      </c>
      <c r="N37" s="4">
        <v>1</v>
      </c>
      <c r="O37" s="20">
        <f>SUM(C37:N37)</f>
        <v>71</v>
      </c>
    </row>
    <row r="38" spans="1:15" outlineLevel="1" x14ac:dyDescent="0.25">
      <c r="A38" s="6" t="str">
        <f>A37</f>
        <v>Communication</v>
      </c>
      <c r="B38" s="3" t="s">
        <v>19</v>
      </c>
      <c r="C38" s="7">
        <v>0</v>
      </c>
      <c r="D38" s="7">
        <v>5</v>
      </c>
      <c r="E38" s="7">
        <v>10</v>
      </c>
      <c r="F38" s="7">
        <v>8</v>
      </c>
      <c r="G38" s="7">
        <v>7</v>
      </c>
      <c r="H38" s="7">
        <v>7</v>
      </c>
      <c r="I38" s="7">
        <v>5</v>
      </c>
      <c r="J38" s="7">
        <v>4</v>
      </c>
      <c r="K38" s="7">
        <v>7</v>
      </c>
      <c r="L38" s="7">
        <v>5</v>
      </c>
      <c r="M38" s="4">
        <v>5</v>
      </c>
      <c r="N38" s="4">
        <v>3</v>
      </c>
      <c r="O38" s="20">
        <f>SUM(C38:N38)</f>
        <v>66</v>
      </c>
    </row>
    <row r="39" spans="1:15" outlineLevel="1" x14ac:dyDescent="0.25">
      <c r="A39" s="6" t="str">
        <f>A38</f>
        <v>Communication</v>
      </c>
      <c r="B39" s="3" t="s">
        <v>20</v>
      </c>
      <c r="C39" s="7">
        <v>0</v>
      </c>
      <c r="D39" s="7">
        <v>0</v>
      </c>
      <c r="E39" s="7">
        <v>7</v>
      </c>
      <c r="F39" s="7">
        <v>11</v>
      </c>
      <c r="G39" s="7">
        <v>9</v>
      </c>
      <c r="H39" s="7">
        <v>6</v>
      </c>
      <c r="I39" s="7">
        <v>9</v>
      </c>
      <c r="J39" s="7">
        <v>6</v>
      </c>
      <c r="K39" s="7">
        <v>11</v>
      </c>
      <c r="L39" s="7">
        <v>15</v>
      </c>
      <c r="M39" s="4">
        <v>4</v>
      </c>
      <c r="N39" s="4">
        <v>4</v>
      </c>
      <c r="O39" s="20">
        <f>SUM(C39:N39)</f>
        <v>82</v>
      </c>
    </row>
    <row r="40" spans="1:15" outlineLevel="1" x14ac:dyDescent="0.25">
      <c r="A40" s="6" t="str">
        <f>A39</f>
        <v>Communication</v>
      </c>
      <c r="B40" s="3" t="s">
        <v>21</v>
      </c>
      <c r="C40" s="7">
        <v>0</v>
      </c>
      <c r="D40" s="7">
        <v>1</v>
      </c>
      <c r="E40" s="7">
        <v>7</v>
      </c>
      <c r="F40" s="7">
        <v>4</v>
      </c>
      <c r="G40" s="7">
        <v>7</v>
      </c>
      <c r="H40" s="7">
        <v>7</v>
      </c>
      <c r="I40" s="7">
        <v>10</v>
      </c>
      <c r="J40" s="7">
        <v>7</v>
      </c>
      <c r="K40" s="7">
        <v>10</v>
      </c>
      <c r="L40" s="7">
        <v>8</v>
      </c>
      <c r="M40" s="4">
        <v>10</v>
      </c>
      <c r="N40" s="4">
        <v>4</v>
      </c>
      <c r="O40" s="20">
        <f>SUM(C40:N40)</f>
        <v>75</v>
      </c>
    </row>
    <row r="41" spans="1:15" outlineLevel="1" x14ac:dyDescent="0.25">
      <c r="A41" s="6" t="str">
        <f>A40</f>
        <v>Communication</v>
      </c>
      <c r="B41" s="3" t="s">
        <v>22</v>
      </c>
      <c r="C41" s="7">
        <v>0</v>
      </c>
      <c r="D41" s="7">
        <v>0</v>
      </c>
      <c r="E41" s="7">
        <v>3</v>
      </c>
      <c r="F41" s="7">
        <v>5</v>
      </c>
      <c r="G41" s="7">
        <v>1</v>
      </c>
      <c r="H41" s="7">
        <v>7</v>
      </c>
      <c r="I41" s="7">
        <v>7</v>
      </c>
      <c r="J41" s="7">
        <v>9</v>
      </c>
      <c r="K41" s="7">
        <v>11</v>
      </c>
      <c r="L41" s="7">
        <v>8</v>
      </c>
      <c r="M41" s="4">
        <v>7</v>
      </c>
      <c r="N41" s="4">
        <v>9</v>
      </c>
      <c r="O41" s="20">
        <f>SUM(C41:N41)</f>
        <v>67</v>
      </c>
    </row>
    <row r="42" spans="1:15" outlineLevel="1" x14ac:dyDescent="0.25">
      <c r="A42" s="6" t="str">
        <f>A41</f>
        <v>Communication</v>
      </c>
      <c r="B42" s="6" t="s">
        <v>23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20">
        <f t="shared" si="0"/>
        <v>0</v>
      </c>
    </row>
    <row r="43" spans="1:15" x14ac:dyDescent="0.25">
      <c r="A43" s="24" t="s">
        <v>36</v>
      </c>
      <c r="B43" s="24"/>
      <c r="C43" s="11">
        <f t="shared" ref="C43:I43" si="11">SUM(C39,C38,C37,C40,C41,C42)</f>
        <v>0</v>
      </c>
      <c r="D43" s="11">
        <f t="shared" si="11"/>
        <v>9</v>
      </c>
      <c r="E43" s="11">
        <f t="shared" si="11"/>
        <v>37</v>
      </c>
      <c r="F43" s="11">
        <f t="shared" si="11"/>
        <v>38</v>
      </c>
      <c r="G43" s="11">
        <f t="shared" si="11"/>
        <v>29</v>
      </c>
      <c r="H43" s="11">
        <f t="shared" si="11"/>
        <v>30</v>
      </c>
      <c r="I43" s="11">
        <f t="shared" si="11"/>
        <v>33</v>
      </c>
      <c r="J43" s="11">
        <f>SUM(J37:J42)</f>
        <v>37</v>
      </c>
      <c r="K43" s="11">
        <f t="shared" ref="K43:L43" si="12">SUM(K37:K42)</f>
        <v>50</v>
      </c>
      <c r="L43" s="11">
        <f t="shared" si="12"/>
        <v>44</v>
      </c>
      <c r="M43" s="11">
        <f>SUM(M37:M42)</f>
        <v>33</v>
      </c>
      <c r="N43" s="11">
        <f>SUM(N37:N42)</f>
        <v>21</v>
      </c>
      <c r="O43" s="20">
        <f t="shared" si="0"/>
        <v>361</v>
      </c>
    </row>
    <row r="44" spans="1:15" x14ac:dyDescent="0.25">
      <c r="A44" s="25" t="s">
        <v>37</v>
      </c>
      <c r="B44" s="25"/>
      <c r="C44" s="12">
        <v>0</v>
      </c>
      <c r="D44" s="12">
        <v>0</v>
      </c>
      <c r="E44" s="12">
        <v>0</v>
      </c>
      <c r="F44" s="12">
        <v>3</v>
      </c>
      <c r="G44" s="12">
        <v>8</v>
      </c>
      <c r="H44" s="12">
        <v>2</v>
      </c>
      <c r="I44" s="12">
        <v>7</v>
      </c>
      <c r="J44" s="12">
        <v>6</v>
      </c>
      <c r="K44" s="12">
        <v>8</v>
      </c>
      <c r="L44" s="12">
        <v>11</v>
      </c>
      <c r="M44" s="12">
        <v>8</v>
      </c>
      <c r="N44" s="12">
        <v>5</v>
      </c>
      <c r="O44" s="20">
        <f t="shared" si="0"/>
        <v>58</v>
      </c>
    </row>
    <row r="45" spans="1:15" outlineLevel="1" x14ac:dyDescent="0.25">
      <c r="A45" s="6" t="s">
        <v>38</v>
      </c>
      <c r="B45" s="3" t="s">
        <v>18</v>
      </c>
      <c r="C45" s="7">
        <v>15</v>
      </c>
      <c r="D45" s="7">
        <v>8</v>
      </c>
      <c r="E45" s="7">
        <v>5</v>
      </c>
      <c r="F45" s="7">
        <v>5</v>
      </c>
      <c r="G45" s="7">
        <v>14</v>
      </c>
      <c r="H45" s="7">
        <v>5</v>
      </c>
      <c r="I45" s="7">
        <v>4</v>
      </c>
      <c r="J45" s="7">
        <v>14</v>
      </c>
      <c r="K45" s="7">
        <v>12</v>
      </c>
      <c r="L45" s="7">
        <v>6</v>
      </c>
      <c r="M45" s="4">
        <v>14</v>
      </c>
      <c r="N45" s="4">
        <v>8</v>
      </c>
      <c r="O45" s="20">
        <f>SUM(C45:N45)</f>
        <v>110</v>
      </c>
    </row>
    <row r="46" spans="1:15" outlineLevel="1" x14ac:dyDescent="0.25">
      <c r="A46" s="6" t="str">
        <f>A45</f>
        <v xml:space="preserve">Computer Science </v>
      </c>
      <c r="B46" s="3" t="s">
        <v>19</v>
      </c>
      <c r="C46" s="7">
        <v>7</v>
      </c>
      <c r="D46" s="7">
        <v>10</v>
      </c>
      <c r="E46" s="7">
        <v>10</v>
      </c>
      <c r="F46" s="7">
        <v>8</v>
      </c>
      <c r="G46" s="7">
        <v>5</v>
      </c>
      <c r="H46" s="7">
        <v>7</v>
      </c>
      <c r="I46" s="7">
        <v>4</v>
      </c>
      <c r="J46" s="7">
        <v>3</v>
      </c>
      <c r="K46" s="7">
        <v>7</v>
      </c>
      <c r="L46" s="7">
        <v>9</v>
      </c>
      <c r="M46" s="4">
        <v>4</v>
      </c>
      <c r="N46" s="4">
        <v>14</v>
      </c>
      <c r="O46" s="20">
        <f>SUM(C46:N46)</f>
        <v>88</v>
      </c>
    </row>
    <row r="47" spans="1:15" outlineLevel="1" x14ac:dyDescent="0.25">
      <c r="A47" s="6" t="str">
        <f>A46</f>
        <v xml:space="preserve">Computer Science </v>
      </c>
      <c r="B47" s="3" t="s">
        <v>20</v>
      </c>
      <c r="C47" s="7">
        <v>12</v>
      </c>
      <c r="D47" s="7">
        <v>6</v>
      </c>
      <c r="E47" s="7">
        <v>12</v>
      </c>
      <c r="F47" s="7">
        <v>7</v>
      </c>
      <c r="G47" s="7">
        <v>6</v>
      </c>
      <c r="H47" s="7">
        <v>5</v>
      </c>
      <c r="I47" s="7">
        <v>7</v>
      </c>
      <c r="J47" s="7">
        <v>7</v>
      </c>
      <c r="K47" s="7">
        <v>14</v>
      </c>
      <c r="L47" s="7">
        <v>6</v>
      </c>
      <c r="M47" s="4">
        <v>9</v>
      </c>
      <c r="N47" s="4">
        <v>7</v>
      </c>
      <c r="O47" s="20">
        <f>SUM(C47:N47)</f>
        <v>98</v>
      </c>
    </row>
    <row r="48" spans="1:15" outlineLevel="1" x14ac:dyDescent="0.25">
      <c r="A48" s="6" t="str">
        <f>A47</f>
        <v xml:space="preserve">Computer Science </v>
      </c>
      <c r="B48" s="3" t="s">
        <v>21</v>
      </c>
      <c r="C48" s="7">
        <v>7</v>
      </c>
      <c r="D48" s="7">
        <v>10</v>
      </c>
      <c r="E48" s="7">
        <v>4</v>
      </c>
      <c r="F48" s="7">
        <v>7</v>
      </c>
      <c r="G48" s="7">
        <v>5</v>
      </c>
      <c r="H48" s="7">
        <v>4</v>
      </c>
      <c r="I48" s="7">
        <v>1</v>
      </c>
      <c r="J48" s="7">
        <v>4</v>
      </c>
      <c r="K48" s="7">
        <v>9</v>
      </c>
      <c r="L48" s="7">
        <v>7</v>
      </c>
      <c r="M48" s="4">
        <v>6</v>
      </c>
      <c r="N48" s="4">
        <v>9</v>
      </c>
      <c r="O48" s="20">
        <f>SUM(C48:N48)</f>
        <v>73</v>
      </c>
    </row>
    <row r="49" spans="1:15" outlineLevel="1" x14ac:dyDescent="0.25">
      <c r="A49" s="6" t="str">
        <f>A48</f>
        <v xml:space="preserve">Computer Science </v>
      </c>
      <c r="B49" s="3" t="s">
        <v>22</v>
      </c>
      <c r="C49" s="7">
        <v>8</v>
      </c>
      <c r="D49" s="7">
        <v>5</v>
      </c>
      <c r="E49" s="7">
        <v>9</v>
      </c>
      <c r="F49" s="7">
        <v>4</v>
      </c>
      <c r="G49" s="7">
        <v>4</v>
      </c>
      <c r="H49" s="7">
        <v>3</v>
      </c>
      <c r="I49" s="7">
        <v>3</v>
      </c>
      <c r="J49" s="7">
        <v>2</v>
      </c>
      <c r="K49" s="7">
        <v>5</v>
      </c>
      <c r="L49" s="7">
        <v>7</v>
      </c>
      <c r="M49" s="4">
        <v>7</v>
      </c>
      <c r="N49" s="4">
        <v>7</v>
      </c>
      <c r="O49" s="20">
        <f>SUM(C49:N49)</f>
        <v>64</v>
      </c>
    </row>
    <row r="50" spans="1:15" outlineLevel="1" x14ac:dyDescent="0.25">
      <c r="A50" s="6" t="str">
        <f>A49</f>
        <v xml:space="preserve">Computer Science </v>
      </c>
      <c r="B50" s="5" t="s">
        <v>23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20">
        <f t="shared" si="0"/>
        <v>0</v>
      </c>
    </row>
    <row r="51" spans="1:15" x14ac:dyDescent="0.25">
      <c r="A51" s="24" t="s">
        <v>39</v>
      </c>
      <c r="B51" s="24"/>
      <c r="C51" s="11">
        <f t="shared" ref="C51:I51" si="13">SUM(C47,C46,C45,C48,C49,C50)</f>
        <v>49</v>
      </c>
      <c r="D51" s="11">
        <f t="shared" si="13"/>
        <v>39</v>
      </c>
      <c r="E51" s="11">
        <f t="shared" si="13"/>
        <v>40</v>
      </c>
      <c r="F51" s="11">
        <f t="shared" si="13"/>
        <v>31</v>
      </c>
      <c r="G51" s="11">
        <f t="shared" si="13"/>
        <v>34</v>
      </c>
      <c r="H51" s="11">
        <f t="shared" si="13"/>
        <v>24</v>
      </c>
      <c r="I51" s="11">
        <f t="shared" si="13"/>
        <v>19</v>
      </c>
      <c r="J51" s="11">
        <f>SUM(J45:J50)</f>
        <v>30</v>
      </c>
      <c r="K51" s="11">
        <f t="shared" ref="K51:L51" si="14">SUM(K45:K50)</f>
        <v>47</v>
      </c>
      <c r="L51" s="11">
        <f t="shared" si="14"/>
        <v>35</v>
      </c>
      <c r="M51" s="11">
        <f>SUM(M45:M50)</f>
        <v>40</v>
      </c>
      <c r="N51" s="11">
        <f>SUM(N45:N50)</f>
        <v>45</v>
      </c>
      <c r="O51" s="20">
        <f t="shared" si="0"/>
        <v>433</v>
      </c>
    </row>
    <row r="52" spans="1:15" x14ac:dyDescent="0.25">
      <c r="A52" s="25" t="s">
        <v>40</v>
      </c>
      <c r="B52" s="25"/>
      <c r="C52" s="12">
        <v>1</v>
      </c>
      <c r="D52" s="12">
        <v>6</v>
      </c>
      <c r="E52" s="12">
        <v>2</v>
      </c>
      <c r="F52" s="12">
        <v>4</v>
      </c>
      <c r="G52" s="12">
        <v>4</v>
      </c>
      <c r="H52" s="12">
        <v>4</v>
      </c>
      <c r="I52" s="12">
        <v>2</v>
      </c>
      <c r="J52" s="12">
        <v>1</v>
      </c>
      <c r="K52" s="12">
        <v>2</v>
      </c>
      <c r="L52" s="12">
        <v>4</v>
      </c>
      <c r="M52" s="12">
        <v>3</v>
      </c>
      <c r="N52" s="12">
        <v>2</v>
      </c>
      <c r="O52" s="20">
        <f t="shared" si="0"/>
        <v>35</v>
      </c>
    </row>
    <row r="53" spans="1:15" outlineLevel="1" x14ac:dyDescent="0.25">
      <c r="A53" s="6" t="s">
        <v>41</v>
      </c>
      <c r="B53" s="6" t="s">
        <v>18</v>
      </c>
      <c r="C53" s="7">
        <v>26</v>
      </c>
      <c r="D53" s="7">
        <v>11</v>
      </c>
      <c r="E53" s="7">
        <v>20</v>
      </c>
      <c r="F53" s="7">
        <v>26</v>
      </c>
      <c r="G53" s="7">
        <v>19</v>
      </c>
      <c r="H53" s="7">
        <v>8</v>
      </c>
      <c r="I53" s="7">
        <v>14</v>
      </c>
      <c r="J53" s="7">
        <v>8</v>
      </c>
      <c r="K53" s="7">
        <v>26</v>
      </c>
      <c r="L53" s="7">
        <v>13</v>
      </c>
      <c r="M53" s="4">
        <v>23</v>
      </c>
      <c r="N53" s="4">
        <v>15</v>
      </c>
      <c r="O53" s="20">
        <f>SUM(C53:N53)</f>
        <v>209</v>
      </c>
    </row>
    <row r="54" spans="1:15" outlineLevel="1" x14ac:dyDescent="0.25">
      <c r="A54" s="6" t="str">
        <f>A53</f>
        <v>Criminal Justice</v>
      </c>
      <c r="B54" s="3" t="s">
        <v>19</v>
      </c>
      <c r="C54" s="7">
        <v>15</v>
      </c>
      <c r="D54" s="7">
        <v>22</v>
      </c>
      <c r="E54" s="7">
        <v>19</v>
      </c>
      <c r="F54" s="7">
        <v>16</v>
      </c>
      <c r="G54" s="7">
        <v>17</v>
      </c>
      <c r="H54" s="7">
        <v>16</v>
      </c>
      <c r="I54" s="7">
        <v>11</v>
      </c>
      <c r="J54" s="7">
        <v>4</v>
      </c>
      <c r="K54" s="7">
        <v>11</v>
      </c>
      <c r="L54" s="7">
        <v>10</v>
      </c>
      <c r="M54" s="4">
        <v>12</v>
      </c>
      <c r="N54" s="4">
        <v>18</v>
      </c>
      <c r="O54" s="20">
        <f>SUM(C54:N54)</f>
        <v>171</v>
      </c>
    </row>
    <row r="55" spans="1:15" outlineLevel="1" x14ac:dyDescent="0.25">
      <c r="A55" s="3" t="str">
        <f>A54</f>
        <v>Criminal Justice</v>
      </c>
      <c r="B55" s="3" t="s">
        <v>20</v>
      </c>
      <c r="C55" s="7">
        <v>17</v>
      </c>
      <c r="D55" s="7">
        <v>15</v>
      </c>
      <c r="E55" s="7">
        <v>22</v>
      </c>
      <c r="F55" s="7">
        <v>11</v>
      </c>
      <c r="G55" s="7">
        <v>13</v>
      </c>
      <c r="H55" s="7">
        <v>20</v>
      </c>
      <c r="I55" s="7">
        <v>9</v>
      </c>
      <c r="J55" s="7">
        <v>7</v>
      </c>
      <c r="K55" s="7">
        <v>8</v>
      </c>
      <c r="L55" s="7">
        <v>16</v>
      </c>
      <c r="M55" s="4">
        <v>7</v>
      </c>
      <c r="N55" s="4">
        <v>10</v>
      </c>
      <c r="O55" s="20">
        <f>SUM(C55:N55)</f>
        <v>155</v>
      </c>
    </row>
    <row r="56" spans="1:15" outlineLevel="1" x14ac:dyDescent="0.25">
      <c r="A56" s="3" t="str">
        <f>A55</f>
        <v>Criminal Justice</v>
      </c>
      <c r="B56" s="3" t="s">
        <v>21</v>
      </c>
      <c r="C56" s="7">
        <v>14</v>
      </c>
      <c r="D56" s="7">
        <v>16</v>
      </c>
      <c r="E56" s="7">
        <v>17</v>
      </c>
      <c r="F56" s="7">
        <v>16</v>
      </c>
      <c r="G56" s="7">
        <v>12</v>
      </c>
      <c r="H56" s="7">
        <v>6</v>
      </c>
      <c r="I56" s="7">
        <v>16</v>
      </c>
      <c r="J56" s="7">
        <v>12</v>
      </c>
      <c r="K56" s="7">
        <v>3</v>
      </c>
      <c r="L56" s="7">
        <v>9</v>
      </c>
      <c r="M56" s="4">
        <v>11</v>
      </c>
      <c r="N56" s="4">
        <v>3</v>
      </c>
      <c r="O56" s="20">
        <f>SUM(C56:N56)</f>
        <v>135</v>
      </c>
    </row>
    <row r="57" spans="1:15" outlineLevel="1" x14ac:dyDescent="0.25">
      <c r="A57" s="3" t="str">
        <f>A56</f>
        <v>Criminal Justice</v>
      </c>
      <c r="B57" s="3" t="s">
        <v>22</v>
      </c>
      <c r="C57" s="7">
        <v>14</v>
      </c>
      <c r="D57" s="7">
        <v>13</v>
      </c>
      <c r="E57" s="7">
        <v>17</v>
      </c>
      <c r="F57" s="7">
        <v>20</v>
      </c>
      <c r="G57" s="7">
        <v>17</v>
      </c>
      <c r="H57" s="7">
        <v>11</v>
      </c>
      <c r="I57" s="7">
        <v>8</v>
      </c>
      <c r="J57" s="7">
        <v>9</v>
      </c>
      <c r="K57" s="7">
        <v>10</v>
      </c>
      <c r="L57" s="7">
        <v>5</v>
      </c>
      <c r="M57" s="4">
        <v>11</v>
      </c>
      <c r="N57" s="4">
        <v>16</v>
      </c>
      <c r="O57" s="20">
        <f>SUM(C57:N57)</f>
        <v>151</v>
      </c>
    </row>
    <row r="58" spans="1:15" outlineLevel="1" x14ac:dyDescent="0.25">
      <c r="A58" s="3" t="str">
        <f>A57</f>
        <v>Criminal Justice</v>
      </c>
      <c r="B58" s="5" t="s">
        <v>23</v>
      </c>
      <c r="C58" s="4">
        <v>0</v>
      </c>
      <c r="D58" s="4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20">
        <f t="shared" si="0"/>
        <v>0</v>
      </c>
    </row>
    <row r="59" spans="1:15" x14ac:dyDescent="0.25">
      <c r="A59" s="24" t="s">
        <v>42</v>
      </c>
      <c r="B59" s="24"/>
      <c r="C59" s="11">
        <f t="shared" ref="C59:I59" si="15">SUM(C55,C54,C53,C56,C57,C58)</f>
        <v>86</v>
      </c>
      <c r="D59" s="11">
        <f t="shared" si="15"/>
        <v>77</v>
      </c>
      <c r="E59" s="11">
        <f t="shared" si="15"/>
        <v>95</v>
      </c>
      <c r="F59" s="11">
        <f t="shared" si="15"/>
        <v>89</v>
      </c>
      <c r="G59" s="11">
        <f t="shared" si="15"/>
        <v>78</v>
      </c>
      <c r="H59" s="11">
        <f t="shared" si="15"/>
        <v>61</v>
      </c>
      <c r="I59" s="11">
        <f t="shared" si="15"/>
        <v>58</v>
      </c>
      <c r="J59" s="11">
        <f>SUM(J53:J58)</f>
        <v>40</v>
      </c>
      <c r="K59" s="11">
        <f t="shared" ref="K59:L59" si="16">SUM(K53:K58)</f>
        <v>58</v>
      </c>
      <c r="L59" s="11">
        <f t="shared" si="16"/>
        <v>53</v>
      </c>
      <c r="M59" s="11">
        <f>SUM(M53:M58)</f>
        <v>64</v>
      </c>
      <c r="N59" s="11">
        <f>SUM(N53:N58)</f>
        <v>62</v>
      </c>
      <c r="O59" s="20">
        <f t="shared" si="0"/>
        <v>821</v>
      </c>
    </row>
    <row r="60" spans="1:15" x14ac:dyDescent="0.25">
      <c r="A60" s="25" t="s">
        <v>43</v>
      </c>
      <c r="B60" s="25"/>
      <c r="C60" s="12">
        <v>11</v>
      </c>
      <c r="D60" s="12">
        <v>17</v>
      </c>
      <c r="E60" s="12">
        <v>12</v>
      </c>
      <c r="F60" s="12">
        <v>11</v>
      </c>
      <c r="G60" s="12">
        <v>12</v>
      </c>
      <c r="H60" s="12">
        <v>12</v>
      </c>
      <c r="I60" s="12">
        <v>8</v>
      </c>
      <c r="J60" s="12">
        <v>6</v>
      </c>
      <c r="K60" s="12">
        <v>6</v>
      </c>
      <c r="L60" s="12">
        <v>7</v>
      </c>
      <c r="M60" s="12">
        <v>5</v>
      </c>
      <c r="N60" s="12">
        <v>9</v>
      </c>
      <c r="O60" s="20">
        <f t="shared" si="0"/>
        <v>116</v>
      </c>
    </row>
    <row r="61" spans="1:15" outlineLevel="1" x14ac:dyDescent="0.25">
      <c r="A61" s="6" t="s">
        <v>44</v>
      </c>
      <c r="B61" s="6" t="s">
        <v>18</v>
      </c>
      <c r="C61" s="7">
        <v>0</v>
      </c>
      <c r="D61" s="7">
        <v>0</v>
      </c>
      <c r="E61" s="7">
        <v>17</v>
      </c>
      <c r="F61" s="7">
        <v>8</v>
      </c>
      <c r="G61" s="7">
        <v>15</v>
      </c>
      <c r="H61" s="7">
        <v>2</v>
      </c>
      <c r="I61" s="7">
        <v>7</v>
      </c>
      <c r="J61" s="7">
        <v>7</v>
      </c>
      <c r="K61" s="7">
        <v>11</v>
      </c>
      <c r="L61" s="7">
        <v>7</v>
      </c>
      <c r="M61" s="4">
        <v>11</v>
      </c>
      <c r="N61" s="4">
        <v>14</v>
      </c>
      <c r="O61" s="20">
        <f>SUM(C61:N61)</f>
        <v>99</v>
      </c>
    </row>
    <row r="62" spans="1:15" outlineLevel="1" x14ac:dyDescent="0.25">
      <c r="A62" s="6" t="s">
        <v>44</v>
      </c>
      <c r="B62" s="3" t="s">
        <v>19</v>
      </c>
      <c r="C62" s="7">
        <v>0</v>
      </c>
      <c r="D62" s="7">
        <v>0</v>
      </c>
      <c r="E62" s="7">
        <v>6</v>
      </c>
      <c r="F62" s="7">
        <v>12</v>
      </c>
      <c r="G62" s="7">
        <v>9</v>
      </c>
      <c r="H62" s="7">
        <v>8</v>
      </c>
      <c r="I62" s="7">
        <v>4</v>
      </c>
      <c r="J62" s="7">
        <v>5</v>
      </c>
      <c r="K62" s="7">
        <v>7</v>
      </c>
      <c r="L62" s="7">
        <v>5</v>
      </c>
      <c r="M62" s="4">
        <v>4</v>
      </c>
      <c r="N62" s="4">
        <v>8</v>
      </c>
      <c r="O62" s="20">
        <f>SUM(C62:N62)</f>
        <v>68</v>
      </c>
    </row>
    <row r="63" spans="1:15" outlineLevel="1" x14ac:dyDescent="0.25">
      <c r="A63" s="6" t="s">
        <v>44</v>
      </c>
      <c r="B63" s="3" t="s">
        <v>20</v>
      </c>
      <c r="C63" s="7">
        <v>0</v>
      </c>
      <c r="D63" s="7">
        <v>0</v>
      </c>
      <c r="E63" s="7">
        <v>4</v>
      </c>
      <c r="F63" s="7">
        <v>13</v>
      </c>
      <c r="G63" s="7">
        <v>17</v>
      </c>
      <c r="H63" s="7">
        <v>10</v>
      </c>
      <c r="I63" s="7">
        <v>7</v>
      </c>
      <c r="J63" s="7">
        <v>12</v>
      </c>
      <c r="K63" s="7">
        <v>10</v>
      </c>
      <c r="L63" s="7">
        <v>12</v>
      </c>
      <c r="M63" s="4">
        <v>5</v>
      </c>
      <c r="N63" s="4">
        <v>5</v>
      </c>
      <c r="O63" s="20">
        <f>SUM(C63:N63)</f>
        <v>95</v>
      </c>
    </row>
    <row r="64" spans="1:15" outlineLevel="1" x14ac:dyDescent="0.25">
      <c r="A64" s="6" t="s">
        <v>44</v>
      </c>
      <c r="B64" s="3" t="s">
        <v>21</v>
      </c>
      <c r="C64" s="7">
        <v>0</v>
      </c>
      <c r="D64" s="7">
        <v>0</v>
      </c>
      <c r="E64" s="7">
        <v>7</v>
      </c>
      <c r="F64" s="7">
        <v>13</v>
      </c>
      <c r="G64" s="7">
        <v>15</v>
      </c>
      <c r="H64" s="7">
        <v>14</v>
      </c>
      <c r="I64" s="7">
        <v>9</v>
      </c>
      <c r="J64" s="7">
        <v>6</v>
      </c>
      <c r="K64" s="7">
        <v>8</v>
      </c>
      <c r="L64" s="7">
        <v>9</v>
      </c>
      <c r="M64" s="4">
        <v>7</v>
      </c>
      <c r="N64" s="4">
        <v>9</v>
      </c>
      <c r="O64" s="20">
        <f>SUM(C64:N64)</f>
        <v>97</v>
      </c>
    </row>
    <row r="65" spans="1:15" outlineLevel="1" x14ac:dyDescent="0.25">
      <c r="A65" s="6" t="s">
        <v>44</v>
      </c>
      <c r="B65" s="3" t="s">
        <v>22</v>
      </c>
      <c r="C65" s="7">
        <v>0</v>
      </c>
      <c r="D65" s="7">
        <v>0</v>
      </c>
      <c r="E65" s="7">
        <v>2</v>
      </c>
      <c r="F65" s="7">
        <v>17</v>
      </c>
      <c r="G65" s="7">
        <v>15</v>
      </c>
      <c r="H65" s="7">
        <v>12</v>
      </c>
      <c r="I65" s="7">
        <v>7</v>
      </c>
      <c r="J65" s="7">
        <v>11</v>
      </c>
      <c r="K65" s="7">
        <v>5</v>
      </c>
      <c r="L65" s="7">
        <v>6</v>
      </c>
      <c r="M65" s="4">
        <v>12</v>
      </c>
      <c r="N65" s="4">
        <v>14</v>
      </c>
      <c r="O65" s="20">
        <f>SUM(C65:N65)</f>
        <v>101</v>
      </c>
    </row>
    <row r="66" spans="1:15" outlineLevel="1" x14ac:dyDescent="0.25">
      <c r="A66" s="6" t="s">
        <v>44</v>
      </c>
      <c r="B66" s="3" t="s">
        <v>23</v>
      </c>
      <c r="C66" s="4">
        <v>0</v>
      </c>
      <c r="D66" s="4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20">
        <f t="shared" si="0"/>
        <v>0</v>
      </c>
    </row>
    <row r="67" spans="1:15" x14ac:dyDescent="0.25">
      <c r="A67" s="24" t="s">
        <v>45</v>
      </c>
      <c r="B67" s="24"/>
      <c r="C67" s="11">
        <f t="shared" ref="C67:I67" si="17">SUM(C63,C62,C61,C64,C65,C66)</f>
        <v>0</v>
      </c>
      <c r="D67" s="11">
        <f t="shared" si="17"/>
        <v>0</v>
      </c>
      <c r="E67" s="11">
        <f t="shared" si="17"/>
        <v>36</v>
      </c>
      <c r="F67" s="11">
        <f t="shared" si="17"/>
        <v>63</v>
      </c>
      <c r="G67" s="11">
        <f t="shared" si="17"/>
        <v>71</v>
      </c>
      <c r="H67" s="11">
        <f t="shared" si="17"/>
        <v>46</v>
      </c>
      <c r="I67" s="11">
        <f t="shared" si="17"/>
        <v>34</v>
      </c>
      <c r="J67" s="11">
        <f>SUM(J61:J66)</f>
        <v>41</v>
      </c>
      <c r="K67" s="11">
        <f t="shared" ref="K67:L67" si="18">SUM(K61:K66)</f>
        <v>41</v>
      </c>
      <c r="L67" s="11">
        <f t="shared" si="18"/>
        <v>39</v>
      </c>
      <c r="M67" s="11">
        <f>SUM(M61:M66)</f>
        <v>39</v>
      </c>
      <c r="N67" s="11">
        <f>SUM(N61:N66)</f>
        <v>50</v>
      </c>
      <c r="O67" s="20">
        <f t="shared" si="0"/>
        <v>460</v>
      </c>
    </row>
    <row r="68" spans="1:15" x14ac:dyDescent="0.25">
      <c r="A68" s="37" t="s">
        <v>46</v>
      </c>
      <c r="B68" s="37"/>
      <c r="C68" s="12">
        <v>0</v>
      </c>
      <c r="D68" s="12">
        <v>17</v>
      </c>
      <c r="E68" s="12">
        <v>8</v>
      </c>
      <c r="F68" s="12">
        <v>9</v>
      </c>
      <c r="G68" s="12">
        <v>11</v>
      </c>
      <c r="H68" s="12">
        <v>12</v>
      </c>
      <c r="I68" s="12">
        <v>14</v>
      </c>
      <c r="J68" s="12">
        <v>6</v>
      </c>
      <c r="K68" s="12">
        <v>12</v>
      </c>
      <c r="L68" s="12">
        <v>7</v>
      </c>
      <c r="M68" s="12">
        <v>3</v>
      </c>
      <c r="N68" s="12">
        <v>7</v>
      </c>
      <c r="O68" s="20">
        <f t="shared" si="0"/>
        <v>106</v>
      </c>
    </row>
    <row r="69" spans="1:15" outlineLevel="1" x14ac:dyDescent="0.25">
      <c r="A69" s="6" t="s">
        <v>47</v>
      </c>
      <c r="B69" s="6" t="s">
        <v>18</v>
      </c>
      <c r="C69" s="7">
        <v>12</v>
      </c>
      <c r="D69" s="7">
        <v>0</v>
      </c>
      <c r="E69" s="7">
        <v>1</v>
      </c>
      <c r="F69" s="7">
        <v>4</v>
      </c>
      <c r="G69" s="7">
        <v>1</v>
      </c>
      <c r="H69" s="7">
        <v>0</v>
      </c>
      <c r="I69" s="7">
        <v>2</v>
      </c>
      <c r="J69" s="7">
        <v>2</v>
      </c>
      <c r="K69" s="7">
        <v>1</v>
      </c>
      <c r="L69" s="7">
        <v>0</v>
      </c>
      <c r="M69" s="7">
        <v>1</v>
      </c>
      <c r="N69" s="7">
        <v>3</v>
      </c>
      <c r="O69" s="20">
        <f t="shared" si="0"/>
        <v>27</v>
      </c>
    </row>
    <row r="70" spans="1:15" outlineLevel="1" x14ac:dyDescent="0.25">
      <c r="A70" s="6" t="str">
        <f>A69</f>
        <v>English</v>
      </c>
      <c r="B70" s="3" t="s">
        <v>19</v>
      </c>
      <c r="C70" s="7">
        <v>12</v>
      </c>
      <c r="D70" s="7">
        <v>8</v>
      </c>
      <c r="E70" s="7">
        <v>2</v>
      </c>
      <c r="F70" s="7">
        <v>0</v>
      </c>
      <c r="G70" s="7">
        <v>2</v>
      </c>
      <c r="H70" s="7">
        <v>0</v>
      </c>
      <c r="I70" s="7">
        <v>2</v>
      </c>
      <c r="J70" s="7">
        <v>0</v>
      </c>
      <c r="K70" s="7">
        <v>2</v>
      </c>
      <c r="L70" s="7">
        <v>2</v>
      </c>
      <c r="M70" s="7">
        <v>0</v>
      </c>
      <c r="N70" s="7">
        <v>0</v>
      </c>
      <c r="O70" s="20">
        <f t="shared" ref="O70:O133" si="19">SUM(C70:N70)</f>
        <v>30</v>
      </c>
    </row>
    <row r="71" spans="1:15" outlineLevel="1" x14ac:dyDescent="0.25">
      <c r="A71" s="3" t="str">
        <f>A70</f>
        <v>English</v>
      </c>
      <c r="B71" s="3" t="s">
        <v>20</v>
      </c>
      <c r="C71" s="7">
        <v>7</v>
      </c>
      <c r="D71" s="7">
        <v>5</v>
      </c>
      <c r="E71" s="7">
        <v>1</v>
      </c>
      <c r="F71" s="7">
        <v>2</v>
      </c>
      <c r="G71" s="7">
        <v>1</v>
      </c>
      <c r="H71" s="7">
        <v>4</v>
      </c>
      <c r="I71" s="7">
        <v>0</v>
      </c>
      <c r="J71" s="7">
        <v>3</v>
      </c>
      <c r="K71" s="7">
        <v>1</v>
      </c>
      <c r="L71" s="7">
        <v>5</v>
      </c>
      <c r="M71" s="7">
        <v>3</v>
      </c>
      <c r="N71" s="4">
        <v>2</v>
      </c>
      <c r="O71" s="20">
        <f>SUM(C71:N71)</f>
        <v>34</v>
      </c>
    </row>
    <row r="72" spans="1:15" outlineLevel="1" x14ac:dyDescent="0.25">
      <c r="A72" s="3" t="str">
        <f>A71</f>
        <v>English</v>
      </c>
      <c r="B72" s="3" t="s">
        <v>21</v>
      </c>
      <c r="C72" s="7">
        <v>4</v>
      </c>
      <c r="D72" s="7">
        <v>8</v>
      </c>
      <c r="E72" s="7">
        <v>4</v>
      </c>
      <c r="F72" s="7">
        <v>5</v>
      </c>
      <c r="G72" s="7">
        <v>5</v>
      </c>
      <c r="H72" s="7">
        <v>2</v>
      </c>
      <c r="I72" s="7">
        <v>4</v>
      </c>
      <c r="J72" s="7">
        <v>2</v>
      </c>
      <c r="K72" s="7">
        <v>1</v>
      </c>
      <c r="L72" s="7">
        <v>3</v>
      </c>
      <c r="M72" s="7">
        <v>3</v>
      </c>
      <c r="N72" s="4">
        <v>2</v>
      </c>
      <c r="O72" s="20">
        <f>SUM(C72:N72)</f>
        <v>43</v>
      </c>
    </row>
    <row r="73" spans="1:15" outlineLevel="1" x14ac:dyDescent="0.25">
      <c r="A73" s="3" t="str">
        <f>A72</f>
        <v>English</v>
      </c>
      <c r="B73" s="3" t="s">
        <v>22</v>
      </c>
      <c r="C73" s="7">
        <v>10</v>
      </c>
      <c r="D73" s="7">
        <v>7</v>
      </c>
      <c r="E73" s="7">
        <v>8</v>
      </c>
      <c r="F73" s="7">
        <v>3</v>
      </c>
      <c r="G73" s="7">
        <v>3</v>
      </c>
      <c r="H73" s="7">
        <v>3</v>
      </c>
      <c r="I73" s="7">
        <v>2</v>
      </c>
      <c r="J73" s="7">
        <v>3</v>
      </c>
      <c r="K73" s="7">
        <v>2</v>
      </c>
      <c r="L73" s="7">
        <v>2</v>
      </c>
      <c r="M73" s="7">
        <v>5</v>
      </c>
      <c r="N73" s="4">
        <v>2</v>
      </c>
      <c r="O73" s="20">
        <f>SUM(C73:N73)</f>
        <v>50</v>
      </c>
    </row>
    <row r="74" spans="1:15" outlineLevel="1" x14ac:dyDescent="0.25">
      <c r="A74" s="3" t="str">
        <f>A73</f>
        <v>English</v>
      </c>
      <c r="B74" s="3" t="s">
        <v>23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20">
        <f t="shared" si="19"/>
        <v>0</v>
      </c>
    </row>
    <row r="75" spans="1:15" x14ac:dyDescent="0.25">
      <c r="A75" s="24" t="s">
        <v>48</v>
      </c>
      <c r="B75" s="24"/>
      <c r="C75" s="11">
        <f t="shared" ref="C75:I75" si="20">SUM(C71,C70,C69,C72,C73,C74)</f>
        <v>45</v>
      </c>
      <c r="D75" s="11">
        <f t="shared" si="20"/>
        <v>28</v>
      </c>
      <c r="E75" s="11">
        <f t="shared" si="20"/>
        <v>16</v>
      </c>
      <c r="F75" s="11">
        <f t="shared" si="20"/>
        <v>14</v>
      </c>
      <c r="G75" s="11">
        <f t="shared" si="20"/>
        <v>12</v>
      </c>
      <c r="H75" s="11">
        <f t="shared" si="20"/>
        <v>9</v>
      </c>
      <c r="I75" s="11">
        <f t="shared" si="20"/>
        <v>10</v>
      </c>
      <c r="J75" s="11">
        <f>SUM(J69:J74)</f>
        <v>10</v>
      </c>
      <c r="K75" s="11">
        <f>SUM(K69:K74)</f>
        <v>7</v>
      </c>
      <c r="L75" s="11">
        <f t="shared" ref="L75:N75" si="21">SUM(L69:L74)</f>
        <v>12</v>
      </c>
      <c r="M75" s="11">
        <f t="shared" si="21"/>
        <v>12</v>
      </c>
      <c r="N75" s="11">
        <f t="shared" si="21"/>
        <v>9</v>
      </c>
      <c r="O75" s="20">
        <f t="shared" si="19"/>
        <v>184</v>
      </c>
    </row>
    <row r="76" spans="1:15" x14ac:dyDescent="0.25">
      <c r="A76" s="25" t="s">
        <v>49</v>
      </c>
      <c r="B76" s="25"/>
      <c r="C76" s="12">
        <v>7</v>
      </c>
      <c r="D76" s="12">
        <v>6</v>
      </c>
      <c r="E76" s="12">
        <v>9</v>
      </c>
      <c r="F76" s="12">
        <v>8</v>
      </c>
      <c r="G76" s="12">
        <v>3</v>
      </c>
      <c r="H76" s="12">
        <v>4</v>
      </c>
      <c r="I76" s="12">
        <v>2</v>
      </c>
      <c r="J76" s="12">
        <v>1</v>
      </c>
      <c r="K76" s="12">
        <v>3</v>
      </c>
      <c r="L76" s="12">
        <v>1</v>
      </c>
      <c r="M76" s="12">
        <v>2</v>
      </c>
      <c r="N76" s="12">
        <v>5</v>
      </c>
      <c r="O76" s="20">
        <f t="shared" si="19"/>
        <v>51</v>
      </c>
    </row>
    <row r="77" spans="1:15" outlineLevel="1" x14ac:dyDescent="0.25">
      <c r="A77" s="6" t="s">
        <v>50</v>
      </c>
      <c r="B77" s="6" t="s">
        <v>18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1</v>
      </c>
      <c r="J77" s="7">
        <v>0</v>
      </c>
      <c r="K77" s="7">
        <v>1</v>
      </c>
      <c r="L77" s="7">
        <v>1</v>
      </c>
      <c r="M77" s="7">
        <v>0</v>
      </c>
      <c r="N77" s="7">
        <v>2</v>
      </c>
      <c r="O77" s="20">
        <f t="shared" si="19"/>
        <v>5</v>
      </c>
    </row>
    <row r="78" spans="1:15" outlineLevel="1" x14ac:dyDescent="0.25">
      <c r="A78" s="6" t="str">
        <f>A77</f>
        <v>Environmental Studies</v>
      </c>
      <c r="B78" s="3" t="s">
        <v>19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0</v>
      </c>
      <c r="N78" s="7">
        <v>0</v>
      </c>
      <c r="O78" s="20">
        <f t="shared" si="19"/>
        <v>1</v>
      </c>
    </row>
    <row r="79" spans="1:15" outlineLevel="1" x14ac:dyDescent="0.25">
      <c r="A79" s="3" t="str">
        <f>A78</f>
        <v>Environmental Studies</v>
      </c>
      <c r="B79" s="3" t="s">
        <v>20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1</v>
      </c>
      <c r="M79" s="7">
        <v>1</v>
      </c>
      <c r="N79" s="7">
        <v>1</v>
      </c>
      <c r="O79" s="20">
        <f t="shared" si="19"/>
        <v>3</v>
      </c>
    </row>
    <row r="80" spans="1:15" outlineLevel="1" x14ac:dyDescent="0.25">
      <c r="A80" s="3" t="str">
        <f>A79</f>
        <v>Environmental Studies</v>
      </c>
      <c r="B80" s="3" t="s">
        <v>21</v>
      </c>
      <c r="C80" s="7">
        <v>0</v>
      </c>
      <c r="D80" s="4">
        <v>0</v>
      </c>
      <c r="E80" s="7">
        <v>0</v>
      </c>
      <c r="F80" s="7">
        <v>0</v>
      </c>
      <c r="G80" s="7">
        <v>0</v>
      </c>
      <c r="H80" s="7">
        <v>0</v>
      </c>
      <c r="I80" s="7">
        <v>1</v>
      </c>
      <c r="J80" s="7">
        <v>2</v>
      </c>
      <c r="K80" s="7">
        <v>0</v>
      </c>
      <c r="L80" s="7">
        <v>0</v>
      </c>
      <c r="M80" s="7">
        <v>1</v>
      </c>
      <c r="N80" s="7">
        <v>0</v>
      </c>
      <c r="O80" s="20">
        <f t="shared" si="19"/>
        <v>4</v>
      </c>
    </row>
    <row r="81" spans="1:15" outlineLevel="1" x14ac:dyDescent="0.25">
      <c r="A81" s="3" t="str">
        <f>A80</f>
        <v>Environmental Studies</v>
      </c>
      <c r="B81" s="3" t="s">
        <v>22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1</v>
      </c>
      <c r="L81" s="7">
        <v>0</v>
      </c>
      <c r="M81" s="7">
        <v>1</v>
      </c>
      <c r="N81" s="7">
        <v>1</v>
      </c>
      <c r="O81" s="20">
        <f t="shared" si="19"/>
        <v>3</v>
      </c>
    </row>
    <row r="82" spans="1:15" outlineLevel="1" x14ac:dyDescent="0.25">
      <c r="A82" s="3" t="str">
        <f>A81</f>
        <v>Environmental Studies</v>
      </c>
      <c r="B82" s="3" t="s">
        <v>23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20">
        <f t="shared" si="19"/>
        <v>0</v>
      </c>
    </row>
    <row r="83" spans="1:15" x14ac:dyDescent="0.25">
      <c r="A83" s="24" t="s">
        <v>51</v>
      </c>
      <c r="B83" s="24"/>
      <c r="C83" s="11">
        <f t="shared" ref="C83:I83" si="22">SUM(C79,C78,C77,C80,C81,C82)</f>
        <v>0</v>
      </c>
      <c r="D83" s="11">
        <f t="shared" si="22"/>
        <v>0</v>
      </c>
      <c r="E83" s="11">
        <f t="shared" si="22"/>
        <v>0</v>
      </c>
      <c r="F83" s="11">
        <f t="shared" si="22"/>
        <v>0</v>
      </c>
      <c r="G83" s="11">
        <f t="shared" si="22"/>
        <v>0</v>
      </c>
      <c r="H83" s="11">
        <f t="shared" si="22"/>
        <v>0</v>
      </c>
      <c r="I83" s="11">
        <f t="shared" si="22"/>
        <v>2</v>
      </c>
      <c r="J83" s="11">
        <f>SUM(J77:J82)</f>
        <v>2</v>
      </c>
      <c r="K83" s="11">
        <f t="shared" ref="K83:N83" si="23">SUM(K77:K82)</f>
        <v>2</v>
      </c>
      <c r="L83" s="11">
        <f t="shared" si="23"/>
        <v>3</v>
      </c>
      <c r="M83" s="11">
        <f t="shared" si="23"/>
        <v>3</v>
      </c>
      <c r="N83" s="11">
        <f t="shared" si="23"/>
        <v>4</v>
      </c>
      <c r="O83" s="20">
        <f t="shared" si="19"/>
        <v>16</v>
      </c>
    </row>
    <row r="84" spans="1:15" x14ac:dyDescent="0.25">
      <c r="A84" s="25" t="s">
        <v>52</v>
      </c>
      <c r="B84" s="25"/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1</v>
      </c>
      <c r="L84" s="12">
        <v>1</v>
      </c>
      <c r="M84" s="12">
        <v>0</v>
      </c>
      <c r="N84" s="12">
        <v>1</v>
      </c>
      <c r="O84" s="20">
        <f t="shared" si="19"/>
        <v>3</v>
      </c>
    </row>
    <row r="85" spans="1:15" outlineLevel="1" x14ac:dyDescent="0.25">
      <c r="A85" s="6" t="s">
        <v>53</v>
      </c>
      <c r="B85" s="6" t="s">
        <v>18</v>
      </c>
      <c r="C85" s="7">
        <v>3</v>
      </c>
      <c r="D85" s="7">
        <v>1</v>
      </c>
      <c r="E85" s="7">
        <v>1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4</v>
      </c>
      <c r="M85" s="7">
        <v>1</v>
      </c>
      <c r="N85" s="7">
        <v>3</v>
      </c>
      <c r="O85" s="20">
        <f t="shared" si="19"/>
        <v>19</v>
      </c>
    </row>
    <row r="86" spans="1:15" outlineLevel="1" x14ac:dyDescent="0.25">
      <c r="A86" s="6" t="str">
        <f>A85</f>
        <v>History</v>
      </c>
      <c r="B86" s="3" t="s">
        <v>19</v>
      </c>
      <c r="C86" s="7">
        <v>2</v>
      </c>
      <c r="D86" s="7">
        <v>0</v>
      </c>
      <c r="E86" s="7">
        <v>2</v>
      </c>
      <c r="F86" s="7">
        <v>2</v>
      </c>
      <c r="G86" s="7">
        <v>1</v>
      </c>
      <c r="H86" s="7">
        <v>1</v>
      </c>
      <c r="I86" s="7">
        <v>0</v>
      </c>
      <c r="J86" s="7">
        <v>0</v>
      </c>
      <c r="K86" s="7">
        <v>0</v>
      </c>
      <c r="L86" s="7">
        <v>1</v>
      </c>
      <c r="M86" s="7">
        <v>1</v>
      </c>
      <c r="N86" s="7">
        <v>0</v>
      </c>
      <c r="O86" s="20">
        <f t="shared" si="19"/>
        <v>10</v>
      </c>
    </row>
    <row r="87" spans="1:15" outlineLevel="1" x14ac:dyDescent="0.25">
      <c r="A87" s="3" t="str">
        <f>A86</f>
        <v>History</v>
      </c>
      <c r="B87" s="3" t="s">
        <v>20</v>
      </c>
      <c r="C87" s="7">
        <v>4</v>
      </c>
      <c r="D87" s="7">
        <v>1</v>
      </c>
      <c r="E87" s="7">
        <v>2</v>
      </c>
      <c r="F87" s="7">
        <v>1</v>
      </c>
      <c r="G87" s="7">
        <v>5</v>
      </c>
      <c r="H87" s="7">
        <v>2</v>
      </c>
      <c r="I87" s="7">
        <v>0</v>
      </c>
      <c r="J87" s="7">
        <v>2</v>
      </c>
      <c r="K87" s="7">
        <v>1</v>
      </c>
      <c r="L87" s="7">
        <v>1</v>
      </c>
      <c r="M87" s="7">
        <v>3</v>
      </c>
      <c r="N87" s="7">
        <v>0</v>
      </c>
      <c r="O87" s="20">
        <f t="shared" si="19"/>
        <v>22</v>
      </c>
    </row>
    <row r="88" spans="1:15" outlineLevel="1" x14ac:dyDescent="0.25">
      <c r="A88" s="3" t="str">
        <f>A87</f>
        <v>History</v>
      </c>
      <c r="B88" s="3" t="s">
        <v>21</v>
      </c>
      <c r="C88" s="7">
        <v>3</v>
      </c>
      <c r="D88" s="7">
        <v>2</v>
      </c>
      <c r="E88" s="7">
        <v>4</v>
      </c>
      <c r="F88" s="7">
        <v>4</v>
      </c>
      <c r="G88" s="7">
        <v>4</v>
      </c>
      <c r="H88" s="7">
        <v>6</v>
      </c>
      <c r="I88" s="7">
        <v>3</v>
      </c>
      <c r="J88" s="7">
        <v>3</v>
      </c>
      <c r="K88" s="7">
        <v>2</v>
      </c>
      <c r="L88" s="7">
        <v>1</v>
      </c>
      <c r="M88" s="7">
        <v>2</v>
      </c>
      <c r="N88" s="7">
        <v>2</v>
      </c>
      <c r="O88" s="20">
        <f t="shared" si="19"/>
        <v>36</v>
      </c>
    </row>
    <row r="89" spans="1:15" outlineLevel="1" x14ac:dyDescent="0.25">
      <c r="A89" s="3" t="str">
        <f>A88</f>
        <v>History</v>
      </c>
      <c r="B89" s="3" t="s">
        <v>22</v>
      </c>
      <c r="C89" s="7">
        <v>3</v>
      </c>
      <c r="D89" s="7">
        <v>3</v>
      </c>
      <c r="E89" s="7">
        <v>2</v>
      </c>
      <c r="F89" s="7">
        <v>1</v>
      </c>
      <c r="G89" s="7">
        <v>3</v>
      </c>
      <c r="H89" s="7">
        <v>4</v>
      </c>
      <c r="I89" s="7">
        <v>3</v>
      </c>
      <c r="J89" s="7">
        <v>2</v>
      </c>
      <c r="K89" s="7">
        <v>3</v>
      </c>
      <c r="L89" s="7">
        <v>3</v>
      </c>
      <c r="M89" s="7">
        <v>0</v>
      </c>
      <c r="N89" s="7">
        <v>1</v>
      </c>
      <c r="O89" s="20">
        <f t="shared" si="19"/>
        <v>28</v>
      </c>
    </row>
    <row r="90" spans="1:15" outlineLevel="1" x14ac:dyDescent="0.25">
      <c r="A90" s="3" t="str">
        <f>A89</f>
        <v>History</v>
      </c>
      <c r="B90" s="3" t="s">
        <v>23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20">
        <f t="shared" si="19"/>
        <v>0</v>
      </c>
    </row>
    <row r="91" spans="1:15" x14ac:dyDescent="0.25">
      <c r="A91" s="24" t="s">
        <v>54</v>
      </c>
      <c r="B91" s="24"/>
      <c r="C91" s="11">
        <f t="shared" ref="C91:I91" si="24">SUM(C87,C86,C85,C88,C89,C90)</f>
        <v>15</v>
      </c>
      <c r="D91" s="11">
        <f t="shared" si="24"/>
        <v>7</v>
      </c>
      <c r="E91" s="11">
        <f t="shared" si="24"/>
        <v>11</v>
      </c>
      <c r="F91" s="11">
        <f t="shared" si="24"/>
        <v>9</v>
      </c>
      <c r="G91" s="11">
        <f t="shared" si="24"/>
        <v>14</v>
      </c>
      <c r="H91" s="11">
        <f t="shared" si="24"/>
        <v>14</v>
      </c>
      <c r="I91" s="11">
        <f t="shared" si="24"/>
        <v>7</v>
      </c>
      <c r="J91" s="11">
        <f>SUM(J85:J90)</f>
        <v>8</v>
      </c>
      <c r="K91" s="11">
        <f t="shared" ref="K91:N91" si="25">SUM(K85:K90)</f>
        <v>7</v>
      </c>
      <c r="L91" s="11">
        <f t="shared" si="25"/>
        <v>10</v>
      </c>
      <c r="M91" s="11">
        <f t="shared" si="25"/>
        <v>7</v>
      </c>
      <c r="N91" s="11">
        <f t="shared" si="25"/>
        <v>6</v>
      </c>
      <c r="O91" s="20">
        <f t="shared" si="19"/>
        <v>115</v>
      </c>
    </row>
    <row r="92" spans="1:15" x14ac:dyDescent="0.25">
      <c r="A92" s="25" t="s">
        <v>55</v>
      </c>
      <c r="B92" s="25"/>
      <c r="C92" s="12">
        <v>3</v>
      </c>
      <c r="D92" s="12">
        <v>2</v>
      </c>
      <c r="E92" s="12">
        <v>4</v>
      </c>
      <c r="F92" s="12">
        <v>3</v>
      </c>
      <c r="G92" s="12">
        <v>1</v>
      </c>
      <c r="H92" s="12">
        <v>2</v>
      </c>
      <c r="I92" s="12">
        <v>4</v>
      </c>
      <c r="J92" s="12">
        <v>2</v>
      </c>
      <c r="K92" s="12">
        <v>1</v>
      </c>
      <c r="L92" s="12">
        <v>4</v>
      </c>
      <c r="M92" s="12">
        <v>3</v>
      </c>
      <c r="N92" s="12">
        <v>0</v>
      </c>
      <c r="O92" s="20">
        <f t="shared" si="19"/>
        <v>29</v>
      </c>
    </row>
    <row r="93" spans="1:15" outlineLevel="1" x14ac:dyDescent="0.25">
      <c r="A93" s="6" t="s">
        <v>56</v>
      </c>
      <c r="B93" s="6" t="s">
        <v>18</v>
      </c>
      <c r="C93" s="7">
        <v>16</v>
      </c>
      <c r="D93" s="7">
        <v>6</v>
      </c>
      <c r="E93" s="7">
        <v>3</v>
      </c>
      <c r="F93" s="28" t="s">
        <v>57</v>
      </c>
      <c r="G93" s="29"/>
      <c r="H93" s="29"/>
      <c r="I93" s="29"/>
      <c r="J93" s="29"/>
      <c r="K93" s="29"/>
      <c r="L93" s="29"/>
      <c r="M93" s="29"/>
      <c r="N93" s="30"/>
      <c r="O93" s="20">
        <f t="shared" si="19"/>
        <v>25</v>
      </c>
    </row>
    <row r="94" spans="1:15" outlineLevel="1" x14ac:dyDescent="0.25">
      <c r="A94" s="6" t="str">
        <f>A93</f>
        <v>Interdisciplinary studies</v>
      </c>
      <c r="B94" s="3" t="s">
        <v>19</v>
      </c>
      <c r="C94" s="7">
        <v>25</v>
      </c>
      <c r="D94" s="7">
        <v>17</v>
      </c>
      <c r="E94" s="7">
        <v>1</v>
      </c>
      <c r="F94" s="31"/>
      <c r="G94" s="32"/>
      <c r="H94" s="32"/>
      <c r="I94" s="32"/>
      <c r="J94" s="32"/>
      <c r="K94" s="32"/>
      <c r="L94" s="32"/>
      <c r="M94" s="32"/>
      <c r="N94" s="33"/>
      <c r="O94" s="20">
        <f t="shared" si="19"/>
        <v>43</v>
      </c>
    </row>
    <row r="95" spans="1:15" outlineLevel="1" x14ac:dyDescent="0.25">
      <c r="A95" s="3" t="str">
        <f>A94</f>
        <v>Interdisciplinary studies</v>
      </c>
      <c r="B95" s="3" t="s">
        <v>20</v>
      </c>
      <c r="C95" s="7">
        <v>8</v>
      </c>
      <c r="D95" s="7">
        <v>12</v>
      </c>
      <c r="E95" s="7">
        <v>7</v>
      </c>
      <c r="F95" s="31"/>
      <c r="G95" s="32"/>
      <c r="H95" s="32"/>
      <c r="I95" s="32"/>
      <c r="J95" s="32"/>
      <c r="K95" s="32"/>
      <c r="L95" s="32"/>
      <c r="M95" s="32"/>
      <c r="N95" s="33"/>
      <c r="O95" s="20">
        <f t="shared" si="19"/>
        <v>27</v>
      </c>
    </row>
    <row r="96" spans="1:15" outlineLevel="1" x14ac:dyDescent="0.25">
      <c r="A96" s="3" t="str">
        <f>A95</f>
        <v>Interdisciplinary studies</v>
      </c>
      <c r="B96" s="3" t="s">
        <v>21</v>
      </c>
      <c r="C96" s="7">
        <v>17</v>
      </c>
      <c r="D96" s="7">
        <v>15</v>
      </c>
      <c r="E96" s="7">
        <v>12</v>
      </c>
      <c r="F96" s="31"/>
      <c r="G96" s="32"/>
      <c r="H96" s="32"/>
      <c r="I96" s="32"/>
      <c r="J96" s="32"/>
      <c r="K96" s="32"/>
      <c r="L96" s="32"/>
      <c r="M96" s="32"/>
      <c r="N96" s="33"/>
      <c r="O96" s="20">
        <f t="shared" si="19"/>
        <v>44</v>
      </c>
    </row>
    <row r="97" spans="1:15" outlineLevel="1" x14ac:dyDescent="0.25">
      <c r="A97" s="3" t="str">
        <f>A96</f>
        <v>Interdisciplinary studies</v>
      </c>
      <c r="B97" s="3" t="s">
        <v>22</v>
      </c>
      <c r="C97" s="7">
        <v>12</v>
      </c>
      <c r="D97" s="7">
        <v>10</v>
      </c>
      <c r="E97" s="7">
        <v>11</v>
      </c>
      <c r="F97" s="31"/>
      <c r="G97" s="32"/>
      <c r="H97" s="32"/>
      <c r="I97" s="32"/>
      <c r="J97" s="32"/>
      <c r="K97" s="32"/>
      <c r="L97" s="32"/>
      <c r="M97" s="32"/>
      <c r="N97" s="33"/>
      <c r="O97" s="20">
        <f t="shared" si="19"/>
        <v>33</v>
      </c>
    </row>
    <row r="98" spans="1:15" outlineLevel="1" x14ac:dyDescent="0.25">
      <c r="A98" s="3" t="str">
        <f>A97</f>
        <v>Interdisciplinary studies</v>
      </c>
      <c r="B98" s="3" t="s">
        <v>23</v>
      </c>
      <c r="C98" s="7">
        <v>0</v>
      </c>
      <c r="D98" s="7">
        <v>0</v>
      </c>
      <c r="E98" s="7">
        <v>0</v>
      </c>
      <c r="F98" s="31"/>
      <c r="G98" s="32"/>
      <c r="H98" s="32"/>
      <c r="I98" s="32"/>
      <c r="J98" s="32"/>
      <c r="K98" s="32"/>
      <c r="L98" s="32"/>
      <c r="M98" s="32"/>
      <c r="N98" s="33"/>
      <c r="O98" s="20">
        <f t="shared" si="19"/>
        <v>0</v>
      </c>
    </row>
    <row r="99" spans="1:15" x14ac:dyDescent="0.25">
      <c r="A99" s="24" t="s">
        <v>58</v>
      </c>
      <c r="B99" s="24"/>
      <c r="C99" s="11">
        <f t="shared" ref="C99:E99" si="26">SUM(C95,C94,C93,C96,C97,C98)</f>
        <v>78</v>
      </c>
      <c r="D99" s="11">
        <f t="shared" si="26"/>
        <v>60</v>
      </c>
      <c r="E99" s="11">
        <f t="shared" si="26"/>
        <v>34</v>
      </c>
      <c r="F99" s="31"/>
      <c r="G99" s="32"/>
      <c r="H99" s="32"/>
      <c r="I99" s="32"/>
      <c r="J99" s="32"/>
      <c r="K99" s="32"/>
      <c r="L99" s="32"/>
      <c r="M99" s="32"/>
      <c r="N99" s="33"/>
      <c r="O99" s="20">
        <f t="shared" si="19"/>
        <v>172</v>
      </c>
    </row>
    <row r="100" spans="1:15" x14ac:dyDescent="0.25">
      <c r="A100" s="25" t="s">
        <v>59</v>
      </c>
      <c r="B100" s="25"/>
      <c r="C100" s="12">
        <v>13</v>
      </c>
      <c r="D100" s="12">
        <v>0</v>
      </c>
      <c r="E100" s="12">
        <v>0</v>
      </c>
      <c r="F100" s="34"/>
      <c r="G100" s="35"/>
      <c r="H100" s="35"/>
      <c r="I100" s="35"/>
      <c r="J100" s="35"/>
      <c r="K100" s="35"/>
      <c r="L100" s="35"/>
      <c r="M100" s="35"/>
      <c r="N100" s="36"/>
      <c r="O100" s="20">
        <f t="shared" si="19"/>
        <v>13</v>
      </c>
    </row>
    <row r="101" spans="1:15" outlineLevel="1" x14ac:dyDescent="0.25">
      <c r="A101" s="6" t="s">
        <v>60</v>
      </c>
      <c r="B101" s="6" t="s">
        <v>18</v>
      </c>
      <c r="C101" s="7">
        <v>41</v>
      </c>
      <c r="D101" s="7">
        <v>24</v>
      </c>
      <c r="E101" s="7">
        <v>23</v>
      </c>
      <c r="F101" s="7">
        <v>40</v>
      </c>
      <c r="G101" s="7">
        <v>26</v>
      </c>
      <c r="H101" s="7">
        <v>24</v>
      </c>
      <c r="I101" s="7">
        <v>24</v>
      </c>
      <c r="J101" s="7">
        <v>24</v>
      </c>
      <c r="K101" s="7">
        <v>29</v>
      </c>
      <c r="L101" s="7">
        <v>23</v>
      </c>
      <c r="M101" s="4">
        <v>20</v>
      </c>
      <c r="N101" s="4">
        <v>40</v>
      </c>
      <c r="O101" s="20">
        <f>SUM(C101:N101)</f>
        <v>338</v>
      </c>
    </row>
    <row r="102" spans="1:15" outlineLevel="1" x14ac:dyDescent="0.25">
      <c r="A102" s="6" t="str">
        <f>A101</f>
        <v>Kinesiology</v>
      </c>
      <c r="B102" s="3" t="s">
        <v>19</v>
      </c>
      <c r="C102" s="7">
        <v>40</v>
      </c>
      <c r="D102" s="7">
        <v>45</v>
      </c>
      <c r="E102" s="7">
        <v>32</v>
      </c>
      <c r="F102" s="7">
        <v>26</v>
      </c>
      <c r="G102" s="7">
        <v>29</v>
      </c>
      <c r="H102" s="7">
        <v>25</v>
      </c>
      <c r="I102" s="7">
        <v>21</v>
      </c>
      <c r="J102" s="7">
        <v>15</v>
      </c>
      <c r="K102" s="7">
        <v>15</v>
      </c>
      <c r="L102" s="7">
        <v>29</v>
      </c>
      <c r="M102" s="4">
        <v>32</v>
      </c>
      <c r="N102" s="4">
        <v>27</v>
      </c>
      <c r="O102" s="20">
        <f>SUM(C102:N102)</f>
        <v>336</v>
      </c>
    </row>
    <row r="103" spans="1:15" outlineLevel="1" x14ac:dyDescent="0.25">
      <c r="A103" s="6" t="str">
        <f>A102</f>
        <v>Kinesiology</v>
      </c>
      <c r="B103" s="3" t="s">
        <v>20</v>
      </c>
      <c r="C103" s="7">
        <v>25</v>
      </c>
      <c r="D103" s="7">
        <v>28</v>
      </c>
      <c r="E103" s="7">
        <v>36</v>
      </c>
      <c r="F103" s="7">
        <v>22</v>
      </c>
      <c r="G103" s="7">
        <v>28</v>
      </c>
      <c r="H103" s="7">
        <v>30</v>
      </c>
      <c r="I103" s="7">
        <v>28</v>
      </c>
      <c r="J103" s="7">
        <v>23</v>
      </c>
      <c r="K103" s="7">
        <v>30</v>
      </c>
      <c r="L103" s="7">
        <v>26</v>
      </c>
      <c r="M103" s="4">
        <v>24</v>
      </c>
      <c r="N103" s="4">
        <v>27</v>
      </c>
      <c r="O103" s="20">
        <f>SUM(C103:N103)</f>
        <v>327</v>
      </c>
    </row>
    <row r="104" spans="1:15" outlineLevel="1" x14ac:dyDescent="0.25">
      <c r="A104" s="6" t="str">
        <f>A103</f>
        <v>Kinesiology</v>
      </c>
      <c r="B104" s="3" t="s">
        <v>21</v>
      </c>
      <c r="C104" s="7">
        <v>32</v>
      </c>
      <c r="D104" s="7">
        <v>27</v>
      </c>
      <c r="E104" s="7">
        <v>26</v>
      </c>
      <c r="F104" s="7">
        <v>26</v>
      </c>
      <c r="G104" s="7">
        <v>17</v>
      </c>
      <c r="H104" s="7">
        <v>21</v>
      </c>
      <c r="I104" s="7">
        <v>33</v>
      </c>
      <c r="J104" s="7">
        <v>37</v>
      </c>
      <c r="K104" s="7">
        <v>36</v>
      </c>
      <c r="L104" s="7">
        <v>33</v>
      </c>
      <c r="M104" s="4">
        <v>21</v>
      </c>
      <c r="N104" s="4">
        <v>22</v>
      </c>
      <c r="O104" s="20">
        <f>SUM(C104:N104)</f>
        <v>331</v>
      </c>
    </row>
    <row r="105" spans="1:15" outlineLevel="1" x14ac:dyDescent="0.25">
      <c r="A105" s="6" t="str">
        <f>A104</f>
        <v>Kinesiology</v>
      </c>
      <c r="B105" s="3" t="s">
        <v>22</v>
      </c>
      <c r="C105" s="7">
        <v>25</v>
      </c>
      <c r="D105" s="7">
        <v>30</v>
      </c>
      <c r="E105" s="7">
        <v>36</v>
      </c>
      <c r="F105" s="7">
        <v>33</v>
      </c>
      <c r="G105" s="7">
        <v>32</v>
      </c>
      <c r="H105" s="7">
        <v>22</v>
      </c>
      <c r="I105" s="7">
        <v>19</v>
      </c>
      <c r="J105" s="7">
        <v>35</v>
      </c>
      <c r="K105" s="7">
        <v>21</v>
      </c>
      <c r="L105" s="7">
        <v>25</v>
      </c>
      <c r="M105" s="4">
        <v>39</v>
      </c>
      <c r="N105" s="4">
        <v>27</v>
      </c>
      <c r="O105" s="20">
        <f>SUM(C105:N105)</f>
        <v>344</v>
      </c>
    </row>
    <row r="106" spans="1:15" outlineLevel="1" x14ac:dyDescent="0.25">
      <c r="A106" s="6" t="str">
        <f>A105</f>
        <v>Kinesiology</v>
      </c>
      <c r="B106" s="3" t="s">
        <v>23</v>
      </c>
      <c r="C106" s="7">
        <v>0</v>
      </c>
      <c r="D106" s="7">
        <v>1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20">
        <f t="shared" si="19"/>
        <v>1</v>
      </c>
    </row>
    <row r="107" spans="1:15" x14ac:dyDescent="0.25">
      <c r="A107" s="24" t="s">
        <v>61</v>
      </c>
      <c r="B107" s="24"/>
      <c r="C107" s="11">
        <f>SUM(C101,C102,C103,C104,C105,C106)</f>
        <v>163</v>
      </c>
      <c r="D107" s="11">
        <f t="shared" ref="D107:I107" si="27">SUM(D103,D102,D101,D104,D105,D106)</f>
        <v>155</v>
      </c>
      <c r="E107" s="11">
        <f t="shared" si="27"/>
        <v>153</v>
      </c>
      <c r="F107" s="11">
        <f t="shared" si="27"/>
        <v>147</v>
      </c>
      <c r="G107" s="11">
        <f t="shared" si="27"/>
        <v>132</v>
      </c>
      <c r="H107" s="11">
        <f t="shared" si="27"/>
        <v>122</v>
      </c>
      <c r="I107" s="11">
        <f t="shared" si="27"/>
        <v>125</v>
      </c>
      <c r="J107" s="11">
        <f>SUM(J101:J106)</f>
        <v>134</v>
      </c>
      <c r="K107" s="11">
        <f t="shared" ref="K107:L107" si="28">SUM(K101:K106)</f>
        <v>131</v>
      </c>
      <c r="L107" s="11">
        <f t="shared" si="28"/>
        <v>136</v>
      </c>
      <c r="M107" s="11">
        <f>SUM(M101:M106)</f>
        <v>136</v>
      </c>
      <c r="N107" s="11">
        <f>SUM(N101:N106)</f>
        <v>143</v>
      </c>
      <c r="O107" s="20">
        <f t="shared" si="19"/>
        <v>1677</v>
      </c>
    </row>
    <row r="108" spans="1:15" x14ac:dyDescent="0.25">
      <c r="A108" s="25" t="s">
        <v>62</v>
      </c>
      <c r="B108" s="25"/>
      <c r="C108" s="12">
        <v>17</v>
      </c>
      <c r="D108" s="12">
        <v>22</v>
      </c>
      <c r="E108" s="12">
        <v>26</v>
      </c>
      <c r="F108" s="12">
        <v>23</v>
      </c>
      <c r="G108" s="12">
        <v>23</v>
      </c>
      <c r="H108" s="12">
        <v>30</v>
      </c>
      <c r="I108" s="12">
        <v>19</v>
      </c>
      <c r="J108" s="12">
        <v>12</v>
      </c>
      <c r="K108" s="12">
        <v>37</v>
      </c>
      <c r="L108" s="12">
        <v>25</v>
      </c>
      <c r="M108" s="12">
        <v>17</v>
      </c>
      <c r="N108" s="12">
        <v>34</v>
      </c>
      <c r="O108" s="20">
        <f t="shared" si="19"/>
        <v>285</v>
      </c>
    </row>
    <row r="109" spans="1:15" outlineLevel="1" x14ac:dyDescent="0.25">
      <c r="A109" s="6" t="s">
        <v>63</v>
      </c>
      <c r="B109" s="6" t="s">
        <v>18</v>
      </c>
      <c r="C109" s="7">
        <v>7</v>
      </c>
      <c r="D109" s="7">
        <v>5</v>
      </c>
      <c r="E109" s="7">
        <v>10</v>
      </c>
      <c r="F109" s="7">
        <v>4</v>
      </c>
      <c r="G109" s="7">
        <v>3</v>
      </c>
      <c r="H109" s="7">
        <v>10</v>
      </c>
      <c r="I109" s="7">
        <v>3</v>
      </c>
      <c r="J109" s="7">
        <v>4</v>
      </c>
      <c r="K109" s="7">
        <v>4</v>
      </c>
      <c r="L109" s="7">
        <v>6</v>
      </c>
      <c r="M109" s="7">
        <v>0</v>
      </c>
      <c r="N109" s="4">
        <v>5</v>
      </c>
      <c r="O109" s="20">
        <f>SUM(C109:N109)</f>
        <v>61</v>
      </c>
    </row>
    <row r="110" spans="1:15" outlineLevel="1" x14ac:dyDescent="0.25">
      <c r="A110" s="6" t="str">
        <f>A109</f>
        <v>Mathematics</v>
      </c>
      <c r="B110" s="3" t="s">
        <v>19</v>
      </c>
      <c r="C110" s="7">
        <v>4</v>
      </c>
      <c r="D110" s="7">
        <v>5</v>
      </c>
      <c r="E110" s="7">
        <v>6</v>
      </c>
      <c r="F110" s="7">
        <v>2</v>
      </c>
      <c r="G110" s="7">
        <v>2</v>
      </c>
      <c r="H110" s="7">
        <v>4</v>
      </c>
      <c r="I110" s="7">
        <v>3</v>
      </c>
      <c r="J110" s="7">
        <v>2</v>
      </c>
      <c r="K110" s="7">
        <v>4</v>
      </c>
      <c r="L110" s="7">
        <v>2</v>
      </c>
      <c r="M110" s="4">
        <v>4</v>
      </c>
      <c r="N110" s="4">
        <v>2</v>
      </c>
      <c r="O110" s="20">
        <f>SUM(C110:N110)</f>
        <v>40</v>
      </c>
    </row>
    <row r="111" spans="1:15" outlineLevel="1" x14ac:dyDescent="0.25">
      <c r="A111" s="6" t="str">
        <f>A110</f>
        <v>Mathematics</v>
      </c>
      <c r="B111" s="3" t="s">
        <v>20</v>
      </c>
      <c r="C111" s="7">
        <v>6</v>
      </c>
      <c r="D111" s="7">
        <v>7</v>
      </c>
      <c r="E111" s="7">
        <v>9</v>
      </c>
      <c r="F111" s="7">
        <v>7</v>
      </c>
      <c r="G111" s="7">
        <v>4</v>
      </c>
      <c r="H111" s="7">
        <v>3</v>
      </c>
      <c r="I111" s="7">
        <v>12</v>
      </c>
      <c r="J111" s="7">
        <v>6</v>
      </c>
      <c r="K111" s="7">
        <v>4</v>
      </c>
      <c r="L111" s="7">
        <v>5</v>
      </c>
      <c r="M111" s="4">
        <v>2</v>
      </c>
      <c r="N111" s="4">
        <v>4</v>
      </c>
      <c r="O111" s="20">
        <f>SUM(C111:N111)</f>
        <v>69</v>
      </c>
    </row>
    <row r="112" spans="1:15" outlineLevel="1" x14ac:dyDescent="0.25">
      <c r="A112" s="6" t="str">
        <f>A111</f>
        <v>Mathematics</v>
      </c>
      <c r="B112" s="3" t="s">
        <v>21</v>
      </c>
      <c r="C112" s="7">
        <v>3</v>
      </c>
      <c r="D112" s="7">
        <v>7</v>
      </c>
      <c r="E112" s="7">
        <v>5</v>
      </c>
      <c r="F112" s="7">
        <v>4</v>
      </c>
      <c r="G112" s="7">
        <v>6</v>
      </c>
      <c r="H112" s="7">
        <v>7</v>
      </c>
      <c r="I112" s="7">
        <v>0</v>
      </c>
      <c r="J112" s="7">
        <v>9</v>
      </c>
      <c r="K112" s="7">
        <v>5</v>
      </c>
      <c r="L112" s="7">
        <v>5</v>
      </c>
      <c r="M112" s="4">
        <v>5</v>
      </c>
      <c r="N112" s="4">
        <v>2</v>
      </c>
      <c r="O112" s="20">
        <f>SUM(C112:N112)</f>
        <v>58</v>
      </c>
    </row>
    <row r="113" spans="1:15" outlineLevel="1" x14ac:dyDescent="0.25">
      <c r="A113" s="6" t="str">
        <f>A112</f>
        <v>Mathematics</v>
      </c>
      <c r="B113" s="3" t="s">
        <v>22</v>
      </c>
      <c r="C113" s="7">
        <v>1</v>
      </c>
      <c r="D113" s="7">
        <v>5</v>
      </c>
      <c r="E113" s="7">
        <v>8</v>
      </c>
      <c r="F113" s="7">
        <v>5</v>
      </c>
      <c r="G113" s="7">
        <v>5</v>
      </c>
      <c r="H113" s="7">
        <v>3</v>
      </c>
      <c r="I113" s="7">
        <v>6</v>
      </c>
      <c r="J113" s="7">
        <v>2</v>
      </c>
      <c r="K113" s="7">
        <v>5</v>
      </c>
      <c r="L113" s="7">
        <v>1</v>
      </c>
      <c r="M113" s="4">
        <v>4</v>
      </c>
      <c r="N113" s="4">
        <v>6</v>
      </c>
      <c r="O113" s="20">
        <f>SUM(C113:N113)</f>
        <v>51</v>
      </c>
    </row>
    <row r="114" spans="1:15" outlineLevel="1" x14ac:dyDescent="0.25">
      <c r="A114" s="6" t="str">
        <f>A113</f>
        <v>Mathematics</v>
      </c>
      <c r="B114" s="3" t="s">
        <v>23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20">
        <f t="shared" si="19"/>
        <v>0</v>
      </c>
    </row>
    <row r="115" spans="1:15" x14ac:dyDescent="0.25">
      <c r="A115" s="24" t="s">
        <v>64</v>
      </c>
      <c r="B115" s="24"/>
      <c r="C115" s="11">
        <f t="shared" ref="C115:I115" si="29">SUM(C111,C110,C109,C112,C113,C114)</f>
        <v>21</v>
      </c>
      <c r="D115" s="11">
        <f t="shared" si="29"/>
        <v>29</v>
      </c>
      <c r="E115" s="11">
        <f t="shared" si="29"/>
        <v>38</v>
      </c>
      <c r="F115" s="11">
        <f t="shared" si="29"/>
        <v>22</v>
      </c>
      <c r="G115" s="11">
        <f t="shared" si="29"/>
        <v>20</v>
      </c>
      <c r="H115" s="11">
        <f t="shared" si="29"/>
        <v>27</v>
      </c>
      <c r="I115" s="11">
        <f t="shared" si="29"/>
        <v>24</v>
      </c>
      <c r="J115" s="11">
        <f>SUM(J109:J114)</f>
        <v>23</v>
      </c>
      <c r="K115" s="11">
        <f t="shared" ref="K115:M115" si="30">SUM(K109:K114)</f>
        <v>22</v>
      </c>
      <c r="L115" s="11">
        <f t="shared" si="30"/>
        <v>19</v>
      </c>
      <c r="M115" s="11">
        <f t="shared" si="30"/>
        <v>15</v>
      </c>
      <c r="N115" s="11">
        <f>SUM(N109:N114)</f>
        <v>19</v>
      </c>
      <c r="O115" s="20">
        <f t="shared" si="19"/>
        <v>279</v>
      </c>
    </row>
    <row r="116" spans="1:15" x14ac:dyDescent="0.25">
      <c r="A116" s="25" t="s">
        <v>65</v>
      </c>
      <c r="B116" s="25"/>
      <c r="C116" s="12">
        <v>1</v>
      </c>
      <c r="D116" s="12">
        <v>0</v>
      </c>
      <c r="E116" s="12">
        <v>4</v>
      </c>
      <c r="F116" s="12">
        <v>5</v>
      </c>
      <c r="G116" s="12">
        <v>6</v>
      </c>
      <c r="H116" s="12">
        <v>4</v>
      </c>
      <c r="I116" s="12">
        <v>4</v>
      </c>
      <c r="J116" s="12">
        <v>3</v>
      </c>
      <c r="K116" s="12">
        <v>1</v>
      </c>
      <c r="L116" s="12">
        <v>6</v>
      </c>
      <c r="M116" s="12">
        <v>1</v>
      </c>
      <c r="N116" s="12">
        <v>3</v>
      </c>
      <c r="O116" s="20">
        <f t="shared" si="19"/>
        <v>38</v>
      </c>
    </row>
    <row r="117" spans="1:15" outlineLevel="1" x14ac:dyDescent="0.25">
      <c r="A117" s="6" t="s">
        <v>66</v>
      </c>
      <c r="B117" s="6" t="s">
        <v>18</v>
      </c>
      <c r="C117" s="7">
        <v>0</v>
      </c>
      <c r="D117" s="7">
        <v>0</v>
      </c>
      <c r="E117" s="7">
        <v>2</v>
      </c>
      <c r="F117" s="28" t="s">
        <v>57</v>
      </c>
      <c r="G117" s="29"/>
      <c r="H117" s="29"/>
      <c r="I117" s="29"/>
      <c r="J117" s="29"/>
      <c r="K117" s="29"/>
      <c r="L117" s="29"/>
      <c r="M117" s="29"/>
      <c r="N117" s="30"/>
      <c r="O117" s="20">
        <f t="shared" si="19"/>
        <v>2</v>
      </c>
    </row>
    <row r="118" spans="1:15" outlineLevel="1" x14ac:dyDescent="0.25">
      <c r="A118" s="3" t="str">
        <f>A117</f>
        <v>MUSI ED</v>
      </c>
      <c r="B118" s="3" t="s">
        <v>19</v>
      </c>
      <c r="C118" s="7">
        <v>0</v>
      </c>
      <c r="D118" s="7">
        <v>0</v>
      </c>
      <c r="E118" s="7">
        <v>0</v>
      </c>
      <c r="F118" s="31"/>
      <c r="G118" s="32"/>
      <c r="H118" s="32"/>
      <c r="I118" s="32"/>
      <c r="J118" s="32"/>
      <c r="K118" s="32"/>
      <c r="L118" s="32"/>
      <c r="M118" s="32"/>
      <c r="N118" s="33"/>
      <c r="O118" s="20">
        <f t="shared" si="19"/>
        <v>0</v>
      </c>
    </row>
    <row r="119" spans="1:15" outlineLevel="1" x14ac:dyDescent="0.25">
      <c r="A119" s="3" t="str">
        <f>A118</f>
        <v>MUSI ED</v>
      </c>
      <c r="B119" s="3" t="s">
        <v>20</v>
      </c>
      <c r="C119" s="7">
        <v>0</v>
      </c>
      <c r="D119" s="7">
        <v>0</v>
      </c>
      <c r="E119" s="7">
        <v>2</v>
      </c>
      <c r="F119" s="31"/>
      <c r="G119" s="32"/>
      <c r="H119" s="32"/>
      <c r="I119" s="32"/>
      <c r="J119" s="32"/>
      <c r="K119" s="32"/>
      <c r="L119" s="32"/>
      <c r="M119" s="32"/>
      <c r="N119" s="33"/>
      <c r="O119" s="20">
        <f t="shared" si="19"/>
        <v>2</v>
      </c>
    </row>
    <row r="120" spans="1:15" outlineLevel="1" x14ac:dyDescent="0.25">
      <c r="A120" s="3" t="str">
        <f>A119</f>
        <v>MUSI ED</v>
      </c>
      <c r="B120" s="3" t="s">
        <v>21</v>
      </c>
      <c r="C120" s="7">
        <v>0</v>
      </c>
      <c r="D120" s="7">
        <v>0</v>
      </c>
      <c r="E120" s="7">
        <v>0</v>
      </c>
      <c r="F120" s="31"/>
      <c r="G120" s="32"/>
      <c r="H120" s="32"/>
      <c r="I120" s="32"/>
      <c r="J120" s="32"/>
      <c r="K120" s="32"/>
      <c r="L120" s="32"/>
      <c r="M120" s="32"/>
      <c r="N120" s="33"/>
      <c r="O120" s="20">
        <f t="shared" si="19"/>
        <v>0</v>
      </c>
    </row>
    <row r="121" spans="1:15" outlineLevel="1" x14ac:dyDescent="0.25">
      <c r="A121" s="3" t="str">
        <f>A120</f>
        <v>MUSI ED</v>
      </c>
      <c r="B121" s="3" t="s">
        <v>22</v>
      </c>
      <c r="C121" s="7">
        <v>0</v>
      </c>
      <c r="D121" s="7">
        <v>0</v>
      </c>
      <c r="E121" s="7">
        <v>1</v>
      </c>
      <c r="F121" s="31"/>
      <c r="G121" s="32"/>
      <c r="H121" s="32"/>
      <c r="I121" s="32"/>
      <c r="J121" s="32"/>
      <c r="K121" s="32"/>
      <c r="L121" s="32"/>
      <c r="M121" s="32"/>
      <c r="N121" s="33"/>
      <c r="O121" s="20">
        <f t="shared" si="19"/>
        <v>1</v>
      </c>
    </row>
    <row r="122" spans="1:15" outlineLevel="1" x14ac:dyDescent="0.25">
      <c r="A122" s="3" t="s">
        <v>66</v>
      </c>
      <c r="B122" s="3" t="s">
        <v>23</v>
      </c>
      <c r="C122" s="7">
        <v>0</v>
      </c>
      <c r="D122" s="7">
        <v>0</v>
      </c>
      <c r="E122" s="7">
        <v>0</v>
      </c>
      <c r="F122" s="31"/>
      <c r="G122" s="32"/>
      <c r="H122" s="32"/>
      <c r="I122" s="32"/>
      <c r="J122" s="32"/>
      <c r="K122" s="32"/>
      <c r="L122" s="32"/>
      <c r="M122" s="32"/>
      <c r="N122" s="33"/>
      <c r="O122" s="20">
        <f t="shared" si="19"/>
        <v>0</v>
      </c>
    </row>
    <row r="123" spans="1:15" x14ac:dyDescent="0.25">
      <c r="A123" s="24" t="s">
        <v>67</v>
      </c>
      <c r="B123" s="24"/>
      <c r="C123" s="11">
        <f t="shared" ref="C123:E123" si="31">SUM(C119,C118,C117,C120,C121,C122)</f>
        <v>0</v>
      </c>
      <c r="D123" s="11">
        <f t="shared" si="31"/>
        <v>0</v>
      </c>
      <c r="E123" s="11">
        <f t="shared" si="31"/>
        <v>5</v>
      </c>
      <c r="F123" s="31"/>
      <c r="G123" s="32"/>
      <c r="H123" s="32"/>
      <c r="I123" s="32"/>
      <c r="J123" s="32"/>
      <c r="K123" s="32"/>
      <c r="L123" s="32"/>
      <c r="M123" s="32"/>
      <c r="N123" s="33"/>
      <c r="O123" s="20">
        <f t="shared" si="19"/>
        <v>5</v>
      </c>
    </row>
    <row r="124" spans="1:15" x14ac:dyDescent="0.25">
      <c r="A124" s="25" t="s">
        <v>68</v>
      </c>
      <c r="B124" s="25"/>
      <c r="C124" s="12">
        <v>0</v>
      </c>
      <c r="D124" s="12">
        <v>0</v>
      </c>
      <c r="E124" s="12">
        <v>0</v>
      </c>
      <c r="F124" s="34"/>
      <c r="G124" s="35"/>
      <c r="H124" s="35"/>
      <c r="I124" s="35"/>
      <c r="J124" s="35"/>
      <c r="K124" s="35"/>
      <c r="L124" s="35"/>
      <c r="M124" s="35"/>
      <c r="N124" s="36"/>
      <c r="O124" s="20">
        <f t="shared" si="19"/>
        <v>0</v>
      </c>
    </row>
    <row r="125" spans="1:15" ht="15.75" customHeight="1" outlineLevel="1" x14ac:dyDescent="0.25">
      <c r="A125" s="6" t="s">
        <v>69</v>
      </c>
      <c r="B125" s="6" t="s">
        <v>18</v>
      </c>
      <c r="C125" s="7">
        <v>6</v>
      </c>
      <c r="D125" s="7">
        <v>3</v>
      </c>
      <c r="E125" s="7">
        <v>7</v>
      </c>
      <c r="F125" s="7">
        <v>6</v>
      </c>
      <c r="G125" s="7">
        <v>5</v>
      </c>
      <c r="H125" s="7">
        <v>9</v>
      </c>
      <c r="I125" s="7">
        <v>5</v>
      </c>
      <c r="J125" s="7">
        <v>2</v>
      </c>
      <c r="K125" s="7">
        <v>10</v>
      </c>
      <c r="L125" s="7">
        <v>7</v>
      </c>
      <c r="M125" s="4">
        <v>9</v>
      </c>
      <c r="N125" s="4">
        <v>5</v>
      </c>
      <c r="O125" s="20">
        <f>SUM(C125:N125)</f>
        <v>74</v>
      </c>
    </row>
    <row r="126" spans="1:15" outlineLevel="1" x14ac:dyDescent="0.25">
      <c r="A126" s="3" t="str">
        <f>A125</f>
        <v>Music</v>
      </c>
      <c r="B126" s="3" t="s">
        <v>19</v>
      </c>
      <c r="C126" s="7">
        <v>7</v>
      </c>
      <c r="D126" s="7">
        <v>6</v>
      </c>
      <c r="E126" s="7">
        <v>1</v>
      </c>
      <c r="F126" s="7">
        <v>4</v>
      </c>
      <c r="G126" s="7">
        <v>4</v>
      </c>
      <c r="H126" s="7">
        <v>1</v>
      </c>
      <c r="I126" s="7">
        <v>3</v>
      </c>
      <c r="J126" s="7">
        <v>1</v>
      </c>
      <c r="K126" s="7">
        <v>2</v>
      </c>
      <c r="L126" s="7">
        <v>4</v>
      </c>
      <c r="M126" s="4">
        <v>4</v>
      </c>
      <c r="N126" s="4">
        <v>5</v>
      </c>
      <c r="O126" s="20">
        <f>SUM(C126:N126)</f>
        <v>42</v>
      </c>
    </row>
    <row r="127" spans="1:15" outlineLevel="1" x14ac:dyDescent="0.25">
      <c r="A127" s="3" t="str">
        <f>A126</f>
        <v>Music</v>
      </c>
      <c r="B127" s="3" t="s">
        <v>20</v>
      </c>
      <c r="C127" s="7">
        <v>4</v>
      </c>
      <c r="D127" s="7">
        <v>8</v>
      </c>
      <c r="E127" s="7">
        <v>5</v>
      </c>
      <c r="F127" s="7">
        <v>7</v>
      </c>
      <c r="G127" s="7">
        <v>5</v>
      </c>
      <c r="H127" s="7">
        <v>3</v>
      </c>
      <c r="I127" s="7">
        <v>5</v>
      </c>
      <c r="J127" s="7">
        <v>5</v>
      </c>
      <c r="K127" s="7">
        <v>2</v>
      </c>
      <c r="L127" s="7">
        <v>5</v>
      </c>
      <c r="M127" s="4">
        <v>2</v>
      </c>
      <c r="N127" s="4">
        <v>6</v>
      </c>
      <c r="O127" s="20">
        <f>SUM(C127:N127)</f>
        <v>57</v>
      </c>
    </row>
    <row r="128" spans="1:15" outlineLevel="1" x14ac:dyDescent="0.25">
      <c r="A128" s="3" t="str">
        <f>A127</f>
        <v>Music</v>
      </c>
      <c r="B128" s="3" t="s">
        <v>21</v>
      </c>
      <c r="C128" s="7">
        <v>4</v>
      </c>
      <c r="D128" s="7">
        <v>1</v>
      </c>
      <c r="E128" s="7">
        <v>1</v>
      </c>
      <c r="F128" s="7">
        <v>5</v>
      </c>
      <c r="G128" s="7">
        <v>6</v>
      </c>
      <c r="H128" s="7">
        <v>2</v>
      </c>
      <c r="I128" s="7">
        <v>3</v>
      </c>
      <c r="J128" s="7">
        <v>5</v>
      </c>
      <c r="K128" s="7">
        <v>4</v>
      </c>
      <c r="L128" s="7">
        <v>3</v>
      </c>
      <c r="M128" s="4">
        <v>5</v>
      </c>
      <c r="N128" s="4">
        <v>1</v>
      </c>
      <c r="O128" s="20">
        <f>SUM(C128:N128)</f>
        <v>40</v>
      </c>
    </row>
    <row r="129" spans="1:15" outlineLevel="1" x14ac:dyDescent="0.25">
      <c r="A129" s="3" t="str">
        <f>A128</f>
        <v>Music</v>
      </c>
      <c r="B129" s="3" t="s">
        <v>22</v>
      </c>
      <c r="C129" s="7">
        <v>11</v>
      </c>
      <c r="D129" s="7">
        <v>9</v>
      </c>
      <c r="E129" s="7">
        <v>3</v>
      </c>
      <c r="F129" s="7">
        <v>3</v>
      </c>
      <c r="G129" s="7">
        <v>5</v>
      </c>
      <c r="H129" s="7">
        <v>11</v>
      </c>
      <c r="I129" s="7">
        <v>7</v>
      </c>
      <c r="J129" s="7">
        <v>7</v>
      </c>
      <c r="K129" s="7">
        <v>7</v>
      </c>
      <c r="L129" s="7">
        <v>6</v>
      </c>
      <c r="M129" s="4">
        <v>6</v>
      </c>
      <c r="N129" s="4">
        <v>9</v>
      </c>
      <c r="O129" s="20">
        <f>SUM(C129:N129)</f>
        <v>84</v>
      </c>
    </row>
    <row r="130" spans="1:15" outlineLevel="1" x14ac:dyDescent="0.25">
      <c r="A130" s="3" t="str">
        <f>A129</f>
        <v>Music</v>
      </c>
      <c r="B130" s="3" t="s">
        <v>23</v>
      </c>
      <c r="C130" s="7">
        <v>0</v>
      </c>
      <c r="D130" s="7">
        <v>1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20">
        <f t="shared" si="19"/>
        <v>1</v>
      </c>
    </row>
    <row r="131" spans="1:15" x14ac:dyDescent="0.25">
      <c r="A131" s="24" t="s">
        <v>70</v>
      </c>
      <c r="B131" s="24"/>
      <c r="C131" s="11">
        <f t="shared" ref="C131:L131" si="32">SUM(C127,C126,C125,C128,C129,C130)</f>
        <v>32</v>
      </c>
      <c r="D131" s="11">
        <f t="shared" si="32"/>
        <v>28</v>
      </c>
      <c r="E131" s="11">
        <f t="shared" si="32"/>
        <v>17</v>
      </c>
      <c r="F131" s="11">
        <f t="shared" si="32"/>
        <v>25</v>
      </c>
      <c r="G131" s="11">
        <f t="shared" si="32"/>
        <v>25</v>
      </c>
      <c r="H131" s="11">
        <f t="shared" si="32"/>
        <v>26</v>
      </c>
      <c r="I131" s="11">
        <f t="shared" si="32"/>
        <v>23</v>
      </c>
      <c r="J131" s="11">
        <f t="shared" si="32"/>
        <v>20</v>
      </c>
      <c r="K131" s="11">
        <f t="shared" si="32"/>
        <v>25</v>
      </c>
      <c r="L131" s="11">
        <f t="shared" si="32"/>
        <v>25</v>
      </c>
      <c r="M131" s="11">
        <f>SUM(M127,M126,M125,M128,M129,M130)</f>
        <v>26</v>
      </c>
      <c r="N131" s="11">
        <f>SUM(N127,N126,N125,N128,N129,N130)</f>
        <v>26</v>
      </c>
      <c r="O131" s="20">
        <f t="shared" si="19"/>
        <v>298</v>
      </c>
    </row>
    <row r="132" spans="1:15" x14ac:dyDescent="0.25">
      <c r="A132" s="25" t="s">
        <v>71</v>
      </c>
      <c r="B132" s="25"/>
      <c r="C132" s="12">
        <v>0</v>
      </c>
      <c r="D132" s="12">
        <v>5</v>
      </c>
      <c r="E132" s="12">
        <v>7</v>
      </c>
      <c r="F132" s="12">
        <v>3</v>
      </c>
      <c r="G132" s="12">
        <v>1</v>
      </c>
      <c r="H132" s="12">
        <v>3</v>
      </c>
      <c r="I132" s="12">
        <v>5</v>
      </c>
      <c r="J132" s="12">
        <v>2</v>
      </c>
      <c r="K132" s="12">
        <v>5</v>
      </c>
      <c r="L132" s="12">
        <v>3</v>
      </c>
      <c r="M132" s="12">
        <v>0</v>
      </c>
      <c r="N132" s="12">
        <v>4</v>
      </c>
      <c r="O132" s="20">
        <f t="shared" si="19"/>
        <v>38</v>
      </c>
    </row>
    <row r="133" spans="1:15" ht="15.75" customHeight="1" outlineLevel="1" x14ac:dyDescent="0.25">
      <c r="A133" s="6" t="s">
        <v>72</v>
      </c>
      <c r="B133" s="6" t="s">
        <v>18</v>
      </c>
      <c r="C133" s="7">
        <v>0</v>
      </c>
      <c r="D133" s="7">
        <v>2</v>
      </c>
      <c r="E133" s="28" t="s">
        <v>57</v>
      </c>
      <c r="F133" s="29"/>
      <c r="G133" s="29"/>
      <c r="H133" s="29"/>
      <c r="I133" s="29"/>
      <c r="J133" s="29"/>
      <c r="K133" s="29"/>
      <c r="L133" s="29"/>
      <c r="M133" s="29"/>
      <c r="N133" s="30"/>
      <c r="O133" s="20">
        <f t="shared" si="19"/>
        <v>2</v>
      </c>
    </row>
    <row r="134" spans="1:15" ht="15" customHeight="1" outlineLevel="1" x14ac:dyDescent="0.25">
      <c r="A134" s="6" t="str">
        <f>A133</f>
        <v>PEG</v>
      </c>
      <c r="B134" s="3" t="s">
        <v>19</v>
      </c>
      <c r="C134" s="7">
        <v>0</v>
      </c>
      <c r="D134" s="7">
        <v>1</v>
      </c>
      <c r="E134" s="31"/>
      <c r="F134" s="32"/>
      <c r="G134" s="32"/>
      <c r="H134" s="32"/>
      <c r="I134" s="32"/>
      <c r="J134" s="32"/>
      <c r="K134" s="32"/>
      <c r="L134" s="32"/>
      <c r="M134" s="32"/>
      <c r="N134" s="33"/>
      <c r="O134" s="20">
        <f t="shared" ref="O134:O175" si="33">SUM(C134:N134)</f>
        <v>1</v>
      </c>
    </row>
    <row r="135" spans="1:15" ht="15" customHeight="1" outlineLevel="1" x14ac:dyDescent="0.25">
      <c r="A135" s="3" t="str">
        <f>A134</f>
        <v>PEG</v>
      </c>
      <c r="B135" s="3" t="s">
        <v>20</v>
      </c>
      <c r="C135" s="7">
        <v>0</v>
      </c>
      <c r="D135" s="7">
        <v>0</v>
      </c>
      <c r="E135" s="31"/>
      <c r="F135" s="32"/>
      <c r="G135" s="32"/>
      <c r="H135" s="32"/>
      <c r="I135" s="32"/>
      <c r="J135" s="32"/>
      <c r="K135" s="32"/>
      <c r="L135" s="32"/>
      <c r="M135" s="32"/>
      <c r="N135" s="33"/>
      <c r="O135" s="20">
        <f t="shared" si="33"/>
        <v>0</v>
      </c>
    </row>
    <row r="136" spans="1:15" ht="15" customHeight="1" outlineLevel="1" x14ac:dyDescent="0.25">
      <c r="A136" s="3" t="str">
        <f>A135</f>
        <v>PEG</v>
      </c>
      <c r="B136" s="3" t="s">
        <v>21</v>
      </c>
      <c r="C136" s="7">
        <v>0</v>
      </c>
      <c r="D136" s="7">
        <v>0</v>
      </c>
      <c r="E136" s="31"/>
      <c r="F136" s="32"/>
      <c r="G136" s="32"/>
      <c r="H136" s="32"/>
      <c r="I136" s="32"/>
      <c r="J136" s="32"/>
      <c r="K136" s="32"/>
      <c r="L136" s="32"/>
      <c r="M136" s="32"/>
      <c r="N136" s="33"/>
      <c r="O136" s="20">
        <f t="shared" si="33"/>
        <v>0</v>
      </c>
    </row>
    <row r="137" spans="1:15" ht="15" customHeight="1" outlineLevel="1" x14ac:dyDescent="0.25">
      <c r="A137" s="5" t="str">
        <f>A136</f>
        <v>PEG</v>
      </c>
      <c r="B137" s="5" t="s">
        <v>22</v>
      </c>
      <c r="C137" s="7">
        <v>0</v>
      </c>
      <c r="D137" s="7">
        <v>0</v>
      </c>
      <c r="E137" s="31"/>
      <c r="F137" s="32"/>
      <c r="G137" s="32"/>
      <c r="H137" s="32"/>
      <c r="I137" s="32"/>
      <c r="J137" s="32"/>
      <c r="K137" s="32"/>
      <c r="L137" s="32"/>
      <c r="M137" s="32"/>
      <c r="N137" s="33"/>
      <c r="O137" s="20">
        <f t="shared" si="33"/>
        <v>0</v>
      </c>
    </row>
    <row r="138" spans="1:15" ht="15.75" customHeight="1" outlineLevel="1" x14ac:dyDescent="0.25">
      <c r="A138" s="3" t="s">
        <v>72</v>
      </c>
      <c r="B138" s="3" t="s">
        <v>23</v>
      </c>
      <c r="C138" s="7">
        <v>0</v>
      </c>
      <c r="D138" s="7">
        <v>0</v>
      </c>
      <c r="E138" s="31"/>
      <c r="F138" s="32"/>
      <c r="G138" s="32"/>
      <c r="H138" s="32"/>
      <c r="I138" s="32"/>
      <c r="J138" s="32"/>
      <c r="K138" s="32"/>
      <c r="L138" s="32"/>
      <c r="M138" s="32"/>
      <c r="N138" s="33"/>
      <c r="O138" s="20">
        <f t="shared" si="33"/>
        <v>0</v>
      </c>
    </row>
    <row r="139" spans="1:15" x14ac:dyDescent="0.25">
      <c r="A139" s="24" t="s">
        <v>73</v>
      </c>
      <c r="B139" s="24"/>
      <c r="C139" s="11">
        <f t="shared" ref="C139:D139" si="34">SUM(C135,C134,C133,C136,C137,C138)</f>
        <v>0</v>
      </c>
      <c r="D139" s="11">
        <f t="shared" si="34"/>
        <v>3</v>
      </c>
      <c r="E139" s="31"/>
      <c r="F139" s="32"/>
      <c r="G139" s="32"/>
      <c r="H139" s="32"/>
      <c r="I139" s="32"/>
      <c r="J139" s="32"/>
      <c r="K139" s="32"/>
      <c r="L139" s="32"/>
      <c r="M139" s="32"/>
      <c r="N139" s="33"/>
      <c r="O139" s="20">
        <f t="shared" si="33"/>
        <v>3</v>
      </c>
    </row>
    <row r="140" spans="1:15" x14ac:dyDescent="0.25">
      <c r="A140" s="25" t="s">
        <v>74</v>
      </c>
      <c r="B140" s="25"/>
      <c r="C140" s="12">
        <v>0</v>
      </c>
      <c r="D140" s="12">
        <v>0</v>
      </c>
      <c r="E140" s="34"/>
      <c r="F140" s="35"/>
      <c r="G140" s="35"/>
      <c r="H140" s="35"/>
      <c r="I140" s="35"/>
      <c r="J140" s="35"/>
      <c r="K140" s="35"/>
      <c r="L140" s="35"/>
      <c r="M140" s="35"/>
      <c r="N140" s="36"/>
      <c r="O140" s="20">
        <f t="shared" si="33"/>
        <v>0</v>
      </c>
    </row>
    <row r="141" spans="1:15" outlineLevel="1" x14ac:dyDescent="0.25">
      <c r="A141" s="6" t="s">
        <v>75</v>
      </c>
      <c r="B141" s="6" t="s">
        <v>18</v>
      </c>
      <c r="C141" s="7">
        <v>6</v>
      </c>
      <c r="D141" s="7">
        <v>3</v>
      </c>
      <c r="E141" s="7">
        <v>3</v>
      </c>
      <c r="F141" s="7">
        <v>2</v>
      </c>
      <c r="G141" s="7">
        <v>3</v>
      </c>
      <c r="H141" s="7">
        <v>2</v>
      </c>
      <c r="I141" s="7">
        <v>1</v>
      </c>
      <c r="J141" s="7">
        <v>3</v>
      </c>
      <c r="K141" s="7">
        <v>4</v>
      </c>
      <c r="L141" s="7">
        <v>2</v>
      </c>
      <c r="M141" s="4">
        <v>1</v>
      </c>
      <c r="N141" s="7">
        <v>3</v>
      </c>
      <c r="O141" s="20">
        <f t="shared" si="33"/>
        <v>33</v>
      </c>
    </row>
    <row r="142" spans="1:15" outlineLevel="1" x14ac:dyDescent="0.25">
      <c r="A142" s="6" t="str">
        <f t="shared" ref="A142:A146" si="35">A141</f>
        <v>Political Science</v>
      </c>
      <c r="B142" s="3" t="s">
        <v>19</v>
      </c>
      <c r="C142" s="7">
        <v>1</v>
      </c>
      <c r="D142" s="7">
        <v>0</v>
      </c>
      <c r="E142" s="7">
        <v>1</v>
      </c>
      <c r="F142" s="7">
        <v>1</v>
      </c>
      <c r="G142" s="7">
        <v>1</v>
      </c>
      <c r="H142" s="7">
        <v>2</v>
      </c>
      <c r="I142" s="7">
        <v>1</v>
      </c>
      <c r="J142" s="7">
        <v>1</v>
      </c>
      <c r="K142" s="7">
        <v>0</v>
      </c>
      <c r="L142" s="7">
        <v>2</v>
      </c>
      <c r="M142" s="4">
        <v>1</v>
      </c>
      <c r="N142" s="7">
        <v>3</v>
      </c>
      <c r="O142" s="20">
        <f t="shared" si="33"/>
        <v>14</v>
      </c>
    </row>
    <row r="143" spans="1:15" outlineLevel="1" x14ac:dyDescent="0.25">
      <c r="A143" s="3" t="str">
        <f t="shared" si="35"/>
        <v>Political Science</v>
      </c>
      <c r="B143" s="3" t="s">
        <v>20</v>
      </c>
      <c r="C143" s="7">
        <v>6</v>
      </c>
      <c r="D143" s="7">
        <v>2</v>
      </c>
      <c r="E143" s="7">
        <v>3</v>
      </c>
      <c r="F143" s="7">
        <v>3</v>
      </c>
      <c r="G143" s="7">
        <v>1</v>
      </c>
      <c r="H143" s="7">
        <v>4</v>
      </c>
      <c r="I143" s="7">
        <v>3</v>
      </c>
      <c r="J143" s="7">
        <v>4</v>
      </c>
      <c r="K143" s="7">
        <v>3</v>
      </c>
      <c r="L143" s="7">
        <v>2</v>
      </c>
      <c r="M143" s="4">
        <v>3</v>
      </c>
      <c r="N143" s="7">
        <v>0</v>
      </c>
      <c r="O143" s="20">
        <f t="shared" si="33"/>
        <v>34</v>
      </c>
    </row>
    <row r="144" spans="1:15" outlineLevel="1" x14ac:dyDescent="0.25">
      <c r="A144" s="3" t="str">
        <f t="shared" si="35"/>
        <v>Political Science</v>
      </c>
      <c r="B144" s="3" t="s">
        <v>21</v>
      </c>
      <c r="C144" s="7">
        <v>4</v>
      </c>
      <c r="D144" s="7">
        <v>5</v>
      </c>
      <c r="E144" s="7">
        <v>2</v>
      </c>
      <c r="F144" s="7">
        <v>2</v>
      </c>
      <c r="G144" s="7">
        <v>4</v>
      </c>
      <c r="H144" s="7">
        <v>3</v>
      </c>
      <c r="I144" s="7">
        <v>4</v>
      </c>
      <c r="J144" s="7">
        <v>2</v>
      </c>
      <c r="K144" s="7">
        <v>5</v>
      </c>
      <c r="L144" s="7">
        <v>1</v>
      </c>
      <c r="M144" s="4">
        <v>2</v>
      </c>
      <c r="N144" s="7">
        <v>3</v>
      </c>
      <c r="O144" s="20">
        <f t="shared" si="33"/>
        <v>37</v>
      </c>
    </row>
    <row r="145" spans="1:15" outlineLevel="1" x14ac:dyDescent="0.25">
      <c r="A145" s="3" t="str">
        <f t="shared" si="35"/>
        <v>Political Science</v>
      </c>
      <c r="B145" s="3" t="s">
        <v>22</v>
      </c>
      <c r="C145" s="7">
        <v>4</v>
      </c>
      <c r="D145" s="7">
        <v>1</v>
      </c>
      <c r="E145" s="7">
        <v>3</v>
      </c>
      <c r="F145" s="7">
        <v>0</v>
      </c>
      <c r="G145" s="7">
        <v>2</v>
      </c>
      <c r="H145" s="7">
        <v>1</v>
      </c>
      <c r="I145" s="7">
        <v>1</v>
      </c>
      <c r="J145" s="7">
        <v>4</v>
      </c>
      <c r="K145" s="7">
        <v>1</v>
      </c>
      <c r="L145" s="7">
        <v>3</v>
      </c>
      <c r="M145" s="4">
        <v>4</v>
      </c>
      <c r="N145" s="7">
        <v>6</v>
      </c>
      <c r="O145" s="20">
        <f t="shared" si="33"/>
        <v>30</v>
      </c>
    </row>
    <row r="146" spans="1:15" outlineLevel="1" x14ac:dyDescent="0.25">
      <c r="A146" s="3" t="str">
        <f t="shared" si="35"/>
        <v>Political Science</v>
      </c>
      <c r="B146" s="3" t="s">
        <v>23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20">
        <f t="shared" si="33"/>
        <v>0</v>
      </c>
    </row>
    <row r="147" spans="1:15" x14ac:dyDescent="0.25">
      <c r="A147" s="24" t="s">
        <v>76</v>
      </c>
      <c r="B147" s="24"/>
      <c r="C147" s="11">
        <f t="shared" ref="C147:I147" si="36">SUM(C143,C142,C141,C144,C145,C146)</f>
        <v>21</v>
      </c>
      <c r="D147" s="11">
        <f t="shared" si="36"/>
        <v>11</v>
      </c>
      <c r="E147" s="11">
        <f t="shared" si="36"/>
        <v>12</v>
      </c>
      <c r="F147" s="11">
        <f t="shared" si="36"/>
        <v>8</v>
      </c>
      <c r="G147" s="11">
        <f t="shared" si="36"/>
        <v>11</v>
      </c>
      <c r="H147" s="11">
        <f t="shared" si="36"/>
        <v>12</v>
      </c>
      <c r="I147" s="11">
        <f t="shared" si="36"/>
        <v>10</v>
      </c>
      <c r="J147" s="11">
        <f>SUM(J141:J146)</f>
        <v>14</v>
      </c>
      <c r="K147" s="11">
        <f t="shared" ref="K147:N147" si="37">SUM(K141:K146)</f>
        <v>13</v>
      </c>
      <c r="L147" s="11">
        <f t="shared" si="37"/>
        <v>10</v>
      </c>
      <c r="M147" s="11">
        <f>SUM(M141:M146)</f>
        <v>11</v>
      </c>
      <c r="N147" s="11">
        <f t="shared" si="37"/>
        <v>15</v>
      </c>
      <c r="O147" s="20">
        <f t="shared" si="33"/>
        <v>148</v>
      </c>
    </row>
    <row r="148" spans="1:15" x14ac:dyDescent="0.25">
      <c r="A148" s="24" t="s">
        <v>77</v>
      </c>
      <c r="B148" s="24"/>
      <c r="C148" s="12">
        <v>1</v>
      </c>
      <c r="D148" s="12">
        <v>5</v>
      </c>
      <c r="E148" s="12">
        <v>2</v>
      </c>
      <c r="F148" s="12">
        <v>2</v>
      </c>
      <c r="G148" s="12">
        <v>0</v>
      </c>
      <c r="H148" s="12">
        <v>3</v>
      </c>
      <c r="I148" s="12">
        <v>2</v>
      </c>
      <c r="J148" s="12">
        <v>2</v>
      </c>
      <c r="K148" s="12">
        <v>4</v>
      </c>
      <c r="L148" s="12">
        <v>7</v>
      </c>
      <c r="M148" s="12">
        <v>4</v>
      </c>
      <c r="N148" s="12">
        <v>2</v>
      </c>
      <c r="O148" s="20">
        <f t="shared" si="33"/>
        <v>34</v>
      </c>
    </row>
    <row r="149" spans="1:15" outlineLevel="1" x14ac:dyDescent="0.25">
      <c r="A149" s="6" t="s">
        <v>78</v>
      </c>
      <c r="B149" s="6" t="s">
        <v>18</v>
      </c>
      <c r="C149" s="7">
        <v>23</v>
      </c>
      <c r="D149" s="7">
        <v>10</v>
      </c>
      <c r="E149" s="7">
        <v>18</v>
      </c>
      <c r="F149" s="7">
        <v>18</v>
      </c>
      <c r="G149" s="7">
        <v>16</v>
      </c>
      <c r="H149" s="7">
        <v>0</v>
      </c>
      <c r="I149" s="7">
        <v>15</v>
      </c>
      <c r="J149" s="7">
        <v>10</v>
      </c>
      <c r="K149" s="7">
        <v>21</v>
      </c>
      <c r="L149" s="7">
        <v>19</v>
      </c>
      <c r="M149" s="4">
        <v>22</v>
      </c>
      <c r="N149" s="4">
        <v>18</v>
      </c>
      <c r="O149" s="20">
        <f>SUM(C149:N149)</f>
        <v>190</v>
      </c>
    </row>
    <row r="150" spans="1:15" outlineLevel="1" x14ac:dyDescent="0.25">
      <c r="A150" s="6" t="str">
        <f>A149</f>
        <v>Psychology</v>
      </c>
      <c r="B150" s="3" t="s">
        <v>19</v>
      </c>
      <c r="C150" s="7">
        <v>16</v>
      </c>
      <c r="D150" s="7">
        <v>11</v>
      </c>
      <c r="E150" s="7">
        <v>8</v>
      </c>
      <c r="F150" s="7">
        <v>18</v>
      </c>
      <c r="G150" s="7">
        <v>12</v>
      </c>
      <c r="H150" s="7">
        <v>8</v>
      </c>
      <c r="I150" s="7">
        <v>2</v>
      </c>
      <c r="J150" s="7">
        <v>9</v>
      </c>
      <c r="K150" s="7">
        <v>11</v>
      </c>
      <c r="L150" s="7">
        <v>13</v>
      </c>
      <c r="M150" s="4">
        <v>14</v>
      </c>
      <c r="N150" s="4">
        <v>10</v>
      </c>
      <c r="O150" s="20">
        <f>SUM(C150:N150)</f>
        <v>132</v>
      </c>
    </row>
    <row r="151" spans="1:15" outlineLevel="1" x14ac:dyDescent="0.25">
      <c r="A151" s="3" t="str">
        <f>A150</f>
        <v>Psychology</v>
      </c>
      <c r="B151" s="3" t="s">
        <v>20</v>
      </c>
      <c r="C151" s="7">
        <v>13</v>
      </c>
      <c r="D151" s="7">
        <v>15</v>
      </c>
      <c r="E151" s="7">
        <v>14</v>
      </c>
      <c r="F151" s="7">
        <v>16</v>
      </c>
      <c r="G151" s="7">
        <v>16</v>
      </c>
      <c r="H151" s="7">
        <v>13</v>
      </c>
      <c r="I151" s="7">
        <v>9</v>
      </c>
      <c r="J151" s="7">
        <v>9</v>
      </c>
      <c r="K151" s="7">
        <v>14</v>
      </c>
      <c r="L151" s="7">
        <v>14</v>
      </c>
      <c r="M151" s="4">
        <v>14</v>
      </c>
      <c r="N151" s="4">
        <v>17</v>
      </c>
      <c r="O151" s="20">
        <f>SUM(C151:N151)</f>
        <v>164</v>
      </c>
    </row>
    <row r="152" spans="1:15" outlineLevel="1" x14ac:dyDescent="0.25">
      <c r="A152" s="3" t="str">
        <f>A151</f>
        <v>Psychology</v>
      </c>
      <c r="B152" s="3" t="s">
        <v>21</v>
      </c>
      <c r="C152" s="7">
        <v>9</v>
      </c>
      <c r="D152" s="7">
        <v>5</v>
      </c>
      <c r="E152" s="7">
        <v>12</v>
      </c>
      <c r="F152" s="7">
        <v>12</v>
      </c>
      <c r="G152" s="7">
        <v>12</v>
      </c>
      <c r="H152" s="7">
        <v>9</v>
      </c>
      <c r="I152" s="7">
        <v>9</v>
      </c>
      <c r="J152" s="7">
        <v>12</v>
      </c>
      <c r="K152" s="7">
        <v>7</v>
      </c>
      <c r="L152" s="7">
        <v>14</v>
      </c>
      <c r="M152" s="4">
        <v>21</v>
      </c>
      <c r="N152" s="4">
        <v>13</v>
      </c>
      <c r="O152" s="20">
        <f>SUM(C152:N152)</f>
        <v>135</v>
      </c>
    </row>
    <row r="153" spans="1:15" outlineLevel="1" x14ac:dyDescent="0.25">
      <c r="A153" s="3" t="str">
        <f>A152</f>
        <v>Psychology</v>
      </c>
      <c r="B153" s="5" t="s">
        <v>22</v>
      </c>
      <c r="C153" s="7">
        <v>10</v>
      </c>
      <c r="D153" s="7">
        <v>8</v>
      </c>
      <c r="E153" s="7">
        <v>5</v>
      </c>
      <c r="F153" s="7">
        <v>12</v>
      </c>
      <c r="G153" s="7">
        <v>9</v>
      </c>
      <c r="H153" s="7">
        <v>12</v>
      </c>
      <c r="I153" s="7">
        <v>14</v>
      </c>
      <c r="J153" s="7">
        <v>7</v>
      </c>
      <c r="K153" s="7">
        <v>11</v>
      </c>
      <c r="L153" s="7">
        <v>11</v>
      </c>
      <c r="M153" s="4">
        <v>14</v>
      </c>
      <c r="N153" s="4">
        <v>18</v>
      </c>
      <c r="O153" s="20">
        <f>SUM(C153:N153)</f>
        <v>131</v>
      </c>
    </row>
    <row r="154" spans="1:15" outlineLevel="1" x14ac:dyDescent="0.25">
      <c r="A154" s="3" t="str">
        <f>A153</f>
        <v>Psychology</v>
      </c>
      <c r="B154" s="3" t="s">
        <v>23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1</v>
      </c>
      <c r="O154" s="20">
        <f t="shared" si="33"/>
        <v>1</v>
      </c>
    </row>
    <row r="155" spans="1:15" x14ac:dyDescent="0.25">
      <c r="A155" s="24" t="s">
        <v>79</v>
      </c>
      <c r="B155" s="24"/>
      <c r="C155" s="11">
        <f t="shared" ref="C155:I155" si="38">SUM(C151,C150,C149,C152,C153,C154)</f>
        <v>71</v>
      </c>
      <c r="D155" s="11">
        <f t="shared" si="38"/>
        <v>49</v>
      </c>
      <c r="E155" s="11">
        <f t="shared" si="38"/>
        <v>57</v>
      </c>
      <c r="F155" s="11">
        <f t="shared" si="38"/>
        <v>76</v>
      </c>
      <c r="G155" s="11">
        <f t="shared" si="38"/>
        <v>65</v>
      </c>
      <c r="H155" s="11">
        <f t="shared" si="38"/>
        <v>42</v>
      </c>
      <c r="I155" s="11">
        <f t="shared" si="38"/>
        <v>49</v>
      </c>
      <c r="J155" s="11">
        <f>SUM(J149:J154)</f>
        <v>47</v>
      </c>
      <c r="K155" s="11">
        <f t="shared" ref="K155:L155" si="39">SUM(K149:K154)</f>
        <v>64</v>
      </c>
      <c r="L155" s="11">
        <f t="shared" si="39"/>
        <v>71</v>
      </c>
      <c r="M155" s="11">
        <f>SUM(M149:M154)</f>
        <v>85</v>
      </c>
      <c r="N155" s="11">
        <f>SUM(N149:N154)</f>
        <v>77</v>
      </c>
      <c r="O155" s="20">
        <f t="shared" si="33"/>
        <v>753</v>
      </c>
    </row>
    <row r="156" spans="1:15" x14ac:dyDescent="0.25">
      <c r="A156" s="25" t="s">
        <v>80</v>
      </c>
      <c r="B156" s="25"/>
      <c r="C156" s="12">
        <v>6</v>
      </c>
      <c r="D156" s="12">
        <v>9</v>
      </c>
      <c r="E156" s="12">
        <v>6</v>
      </c>
      <c r="F156" s="12">
        <v>4</v>
      </c>
      <c r="G156" s="12">
        <v>9</v>
      </c>
      <c r="H156" s="12">
        <v>8</v>
      </c>
      <c r="I156" s="12">
        <v>9</v>
      </c>
      <c r="J156" s="12">
        <v>5</v>
      </c>
      <c r="K156" s="12">
        <v>8</v>
      </c>
      <c r="L156" s="12">
        <v>2</v>
      </c>
      <c r="M156" s="12">
        <v>11</v>
      </c>
      <c r="N156" s="12">
        <v>11</v>
      </c>
      <c r="O156" s="20">
        <f t="shared" si="33"/>
        <v>88</v>
      </c>
    </row>
    <row r="157" spans="1:15" outlineLevel="1" x14ac:dyDescent="0.25">
      <c r="A157" s="6" t="s">
        <v>81</v>
      </c>
      <c r="B157" s="6" t="s">
        <v>18</v>
      </c>
      <c r="C157" s="7">
        <v>3</v>
      </c>
      <c r="D157" s="7">
        <v>1</v>
      </c>
      <c r="E157" s="7">
        <v>4</v>
      </c>
      <c r="F157" s="7">
        <v>2</v>
      </c>
      <c r="G157" s="7">
        <v>1</v>
      </c>
      <c r="H157" s="7">
        <v>3</v>
      </c>
      <c r="I157" s="7">
        <v>2</v>
      </c>
      <c r="J157" s="7">
        <v>6</v>
      </c>
      <c r="K157" s="7">
        <v>5</v>
      </c>
      <c r="L157" s="7">
        <v>6</v>
      </c>
      <c r="M157" s="4">
        <v>5</v>
      </c>
      <c r="N157" s="4">
        <v>4</v>
      </c>
      <c r="O157" s="20">
        <f>SUM(C157:N157)</f>
        <v>42</v>
      </c>
    </row>
    <row r="158" spans="1:15" outlineLevel="1" x14ac:dyDescent="0.25">
      <c r="A158" s="6" t="str">
        <f>A157</f>
        <v>Sociology</v>
      </c>
      <c r="B158" s="3" t="s">
        <v>19</v>
      </c>
      <c r="C158" s="7">
        <v>4</v>
      </c>
      <c r="D158" s="7">
        <v>6</v>
      </c>
      <c r="E158" s="7">
        <v>1</v>
      </c>
      <c r="F158" s="7">
        <v>5</v>
      </c>
      <c r="G158" s="7">
        <v>4</v>
      </c>
      <c r="H158" s="7">
        <v>2</v>
      </c>
      <c r="I158" s="7">
        <v>3</v>
      </c>
      <c r="J158" s="7">
        <v>0</v>
      </c>
      <c r="K158" s="7">
        <v>1</v>
      </c>
      <c r="L158" s="7">
        <v>1</v>
      </c>
      <c r="M158" s="4">
        <v>2</v>
      </c>
      <c r="N158" s="4">
        <v>4</v>
      </c>
      <c r="O158" s="20">
        <f>SUM(C158:N158)</f>
        <v>33</v>
      </c>
    </row>
    <row r="159" spans="1:15" outlineLevel="1" x14ac:dyDescent="0.25">
      <c r="A159" s="3" t="str">
        <f>A158</f>
        <v>Sociology</v>
      </c>
      <c r="B159" s="3" t="s">
        <v>20</v>
      </c>
      <c r="C159" s="7">
        <v>7</v>
      </c>
      <c r="D159" s="7">
        <v>5</v>
      </c>
      <c r="E159" s="7">
        <v>8</v>
      </c>
      <c r="F159" s="7">
        <v>6</v>
      </c>
      <c r="G159" s="7">
        <v>5</v>
      </c>
      <c r="H159" s="7">
        <v>5</v>
      </c>
      <c r="I159" s="7">
        <v>8</v>
      </c>
      <c r="J159" s="7">
        <v>7</v>
      </c>
      <c r="K159" s="7">
        <v>6</v>
      </c>
      <c r="L159" s="7">
        <v>2</v>
      </c>
      <c r="M159" s="4">
        <v>2</v>
      </c>
      <c r="N159" s="4">
        <v>2</v>
      </c>
      <c r="O159" s="20">
        <f>SUM(C159:N159)</f>
        <v>63</v>
      </c>
    </row>
    <row r="160" spans="1:15" outlineLevel="1" x14ac:dyDescent="0.25">
      <c r="A160" s="3" t="str">
        <f>A159</f>
        <v>Sociology</v>
      </c>
      <c r="B160" s="3" t="s">
        <v>21</v>
      </c>
      <c r="C160" s="7">
        <v>6</v>
      </c>
      <c r="D160" s="7">
        <v>10</v>
      </c>
      <c r="E160" s="7">
        <v>8</v>
      </c>
      <c r="F160" s="7">
        <v>6</v>
      </c>
      <c r="G160" s="7">
        <v>7</v>
      </c>
      <c r="H160" s="7">
        <v>5</v>
      </c>
      <c r="I160" s="7">
        <v>4</v>
      </c>
      <c r="J160" s="7">
        <v>3</v>
      </c>
      <c r="K160" s="7">
        <v>2</v>
      </c>
      <c r="L160" s="7">
        <v>7</v>
      </c>
      <c r="M160" s="4">
        <v>4</v>
      </c>
      <c r="N160" s="4">
        <v>2</v>
      </c>
      <c r="O160" s="20">
        <f>SUM(C160:N160)</f>
        <v>64</v>
      </c>
    </row>
    <row r="161" spans="1:15" outlineLevel="1" x14ac:dyDescent="0.25">
      <c r="A161" s="3" t="str">
        <f>A160</f>
        <v>Sociology</v>
      </c>
      <c r="B161" s="3" t="s">
        <v>22</v>
      </c>
      <c r="C161" s="7">
        <v>1</v>
      </c>
      <c r="D161" s="7">
        <v>5</v>
      </c>
      <c r="E161" s="7">
        <v>10</v>
      </c>
      <c r="F161" s="7">
        <v>10</v>
      </c>
      <c r="G161" s="7">
        <v>5</v>
      </c>
      <c r="H161" s="7">
        <v>8</v>
      </c>
      <c r="I161" s="7">
        <v>9</v>
      </c>
      <c r="J161" s="7">
        <v>3</v>
      </c>
      <c r="K161" s="7">
        <v>6</v>
      </c>
      <c r="L161" s="7">
        <v>2</v>
      </c>
      <c r="M161" s="4">
        <v>5</v>
      </c>
      <c r="N161" s="4">
        <v>4</v>
      </c>
      <c r="O161" s="20">
        <f>SUM(C161:N161)</f>
        <v>68</v>
      </c>
    </row>
    <row r="162" spans="1:15" outlineLevel="1" x14ac:dyDescent="0.25">
      <c r="A162" s="3" t="str">
        <f>A161</f>
        <v>Sociology</v>
      </c>
      <c r="B162" s="3" t="s">
        <v>23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20">
        <f t="shared" si="33"/>
        <v>0</v>
      </c>
    </row>
    <row r="163" spans="1:15" x14ac:dyDescent="0.25">
      <c r="A163" s="24" t="s">
        <v>82</v>
      </c>
      <c r="B163" s="24"/>
      <c r="C163" s="11">
        <f t="shared" ref="C163:I163" si="40">SUM(C159,C158,C157,C160,C161,C162)</f>
        <v>21</v>
      </c>
      <c r="D163" s="11">
        <f t="shared" si="40"/>
        <v>27</v>
      </c>
      <c r="E163" s="11">
        <f t="shared" si="40"/>
        <v>31</v>
      </c>
      <c r="F163" s="11">
        <f t="shared" si="40"/>
        <v>29</v>
      </c>
      <c r="G163" s="11">
        <f t="shared" si="40"/>
        <v>22</v>
      </c>
      <c r="H163" s="11">
        <f t="shared" si="40"/>
        <v>23</v>
      </c>
      <c r="I163" s="11">
        <f t="shared" si="40"/>
        <v>26</v>
      </c>
      <c r="J163" s="11">
        <f>SUM(J157:J162)</f>
        <v>19</v>
      </c>
      <c r="K163" s="11">
        <f t="shared" ref="K163:L163" si="41">SUM(K157:K162)</f>
        <v>20</v>
      </c>
      <c r="L163" s="11">
        <f t="shared" si="41"/>
        <v>18</v>
      </c>
      <c r="M163" s="11">
        <f>SUM(M157:M162)</f>
        <v>18</v>
      </c>
      <c r="N163" s="11">
        <f>SUM(N157:N162)</f>
        <v>16</v>
      </c>
      <c r="O163" s="20">
        <f t="shared" si="33"/>
        <v>270</v>
      </c>
    </row>
    <row r="164" spans="1:15" x14ac:dyDescent="0.25">
      <c r="A164" s="25" t="s">
        <v>83</v>
      </c>
      <c r="B164" s="25"/>
      <c r="C164" s="12">
        <v>3</v>
      </c>
      <c r="D164" s="12">
        <v>1</v>
      </c>
      <c r="E164" s="12">
        <v>1</v>
      </c>
      <c r="F164" s="12">
        <v>9</v>
      </c>
      <c r="G164" s="12">
        <v>12</v>
      </c>
      <c r="H164" s="12">
        <v>5</v>
      </c>
      <c r="I164" s="12">
        <v>6</v>
      </c>
      <c r="J164" s="12">
        <v>5</v>
      </c>
      <c r="K164" s="12">
        <v>3</v>
      </c>
      <c r="L164" s="12">
        <v>7</v>
      </c>
      <c r="M164" s="12">
        <v>1</v>
      </c>
      <c r="N164" s="12">
        <v>4</v>
      </c>
      <c r="O164" s="20">
        <f t="shared" si="33"/>
        <v>57</v>
      </c>
    </row>
    <row r="165" spans="1:15" outlineLevel="1" x14ac:dyDescent="0.25">
      <c r="A165" s="6" t="s">
        <v>84</v>
      </c>
      <c r="B165" s="6" t="s">
        <v>18</v>
      </c>
      <c r="C165" s="7">
        <v>35</v>
      </c>
      <c r="D165" s="7">
        <v>50</v>
      </c>
      <c r="E165" s="7">
        <v>35</v>
      </c>
      <c r="F165" s="7">
        <v>25</v>
      </c>
      <c r="G165" s="7">
        <v>42</v>
      </c>
      <c r="H165" s="7">
        <v>23</v>
      </c>
      <c r="I165" s="7">
        <v>11</v>
      </c>
      <c r="J165" s="7">
        <v>13</v>
      </c>
      <c r="K165" s="7">
        <v>15</v>
      </c>
      <c r="L165" s="7">
        <v>28</v>
      </c>
      <c r="M165" s="7">
        <v>13</v>
      </c>
      <c r="N165" s="7">
        <v>1</v>
      </c>
      <c r="O165" s="20">
        <f t="shared" si="33"/>
        <v>291</v>
      </c>
    </row>
    <row r="166" spans="1:15" outlineLevel="1" x14ac:dyDescent="0.25">
      <c r="A166" s="6" t="str">
        <f>A165</f>
        <v>Undecided/Unknown</v>
      </c>
      <c r="B166" s="3" t="s">
        <v>19</v>
      </c>
      <c r="C166" s="7">
        <v>3</v>
      </c>
      <c r="D166" s="7">
        <v>25</v>
      </c>
      <c r="E166" s="7">
        <v>15</v>
      </c>
      <c r="F166" s="7">
        <v>16</v>
      </c>
      <c r="G166" s="7">
        <v>19</v>
      </c>
      <c r="H166" s="7">
        <v>14</v>
      </c>
      <c r="I166" s="7">
        <v>9</v>
      </c>
      <c r="J166" s="7">
        <v>4</v>
      </c>
      <c r="K166" s="7">
        <v>4</v>
      </c>
      <c r="L166" s="7">
        <v>4</v>
      </c>
      <c r="M166" s="7">
        <v>8</v>
      </c>
      <c r="N166" s="7">
        <v>0</v>
      </c>
      <c r="O166" s="20">
        <f t="shared" si="33"/>
        <v>121</v>
      </c>
    </row>
    <row r="167" spans="1:15" outlineLevel="1" x14ac:dyDescent="0.25">
      <c r="A167" s="6" t="str">
        <f>A166</f>
        <v>Undecided/Unknown</v>
      </c>
      <c r="B167" s="3" t="s">
        <v>20</v>
      </c>
      <c r="C167" s="7">
        <v>5</v>
      </c>
      <c r="D167" s="7">
        <v>4</v>
      </c>
      <c r="E167" s="7">
        <v>8</v>
      </c>
      <c r="F167" s="7">
        <v>4</v>
      </c>
      <c r="G167" s="7">
        <v>5</v>
      </c>
      <c r="H167" s="7">
        <v>5</v>
      </c>
      <c r="I167" s="7">
        <v>3</v>
      </c>
      <c r="J167" s="7">
        <v>3</v>
      </c>
      <c r="K167" s="7">
        <v>2</v>
      </c>
      <c r="L167" s="7">
        <v>1</v>
      </c>
      <c r="M167" s="7">
        <v>3</v>
      </c>
      <c r="N167" s="7">
        <v>0</v>
      </c>
      <c r="O167" s="20">
        <f t="shared" si="33"/>
        <v>43</v>
      </c>
    </row>
    <row r="168" spans="1:15" outlineLevel="1" x14ac:dyDescent="0.25">
      <c r="A168" s="6" t="str">
        <f>A167</f>
        <v>Undecided/Unknown</v>
      </c>
      <c r="B168" s="3" t="s">
        <v>21</v>
      </c>
      <c r="C168" s="7">
        <v>0</v>
      </c>
      <c r="D168" s="7">
        <v>1</v>
      </c>
      <c r="E168" s="7">
        <v>0</v>
      </c>
      <c r="F168" s="7">
        <v>2</v>
      </c>
      <c r="G168" s="7">
        <v>2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</v>
      </c>
      <c r="N168" s="7">
        <v>0</v>
      </c>
      <c r="O168" s="20">
        <f t="shared" si="33"/>
        <v>6</v>
      </c>
    </row>
    <row r="169" spans="1:15" outlineLevel="1" x14ac:dyDescent="0.25">
      <c r="A169" s="6" t="str">
        <f>A168</f>
        <v>Undecided/Unknown</v>
      </c>
      <c r="B169" s="3" t="s">
        <v>22</v>
      </c>
      <c r="C169" s="7">
        <v>0</v>
      </c>
      <c r="D169" s="7">
        <v>0</v>
      </c>
      <c r="E169" s="7">
        <v>0</v>
      </c>
      <c r="F169" s="7">
        <v>0</v>
      </c>
      <c r="G169" s="7">
        <v>2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20">
        <f t="shared" si="33"/>
        <v>2</v>
      </c>
    </row>
    <row r="170" spans="1:15" outlineLevel="1" x14ac:dyDescent="0.25">
      <c r="A170" s="6" t="str">
        <f>A169</f>
        <v>Undecided/Unknown</v>
      </c>
      <c r="B170" s="3" t="s">
        <v>23</v>
      </c>
      <c r="C170" s="7">
        <v>0</v>
      </c>
      <c r="D170" s="7">
        <v>2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20">
        <f t="shared" si="33"/>
        <v>2</v>
      </c>
    </row>
    <row r="171" spans="1:15" x14ac:dyDescent="0.25">
      <c r="A171" s="24" t="s">
        <v>85</v>
      </c>
      <c r="B171" s="24"/>
      <c r="C171" s="11">
        <f>SUM(C167,C166,C165,C168,C169,C170)</f>
        <v>43</v>
      </c>
      <c r="D171" s="11">
        <f t="shared" ref="D171:I171" si="42">SUM(D167,D166,D165,D168,D169,D170)</f>
        <v>82</v>
      </c>
      <c r="E171" s="11">
        <f t="shared" si="42"/>
        <v>58</v>
      </c>
      <c r="F171" s="11">
        <f t="shared" si="42"/>
        <v>47</v>
      </c>
      <c r="G171" s="11">
        <f t="shared" si="42"/>
        <v>70</v>
      </c>
      <c r="H171" s="11">
        <f t="shared" si="42"/>
        <v>42</v>
      </c>
      <c r="I171" s="11">
        <f t="shared" si="42"/>
        <v>23</v>
      </c>
      <c r="J171" s="11">
        <f>SUM(J165:J170)</f>
        <v>20</v>
      </c>
      <c r="K171" s="11">
        <f t="shared" ref="K171:N171" si="43">SUM(K165:K170)</f>
        <v>21</v>
      </c>
      <c r="L171" s="11">
        <f t="shared" si="43"/>
        <v>33</v>
      </c>
      <c r="M171" s="11">
        <f t="shared" si="43"/>
        <v>25</v>
      </c>
      <c r="N171" s="11">
        <f t="shared" si="43"/>
        <v>1</v>
      </c>
      <c r="O171" s="20">
        <f t="shared" si="33"/>
        <v>465</v>
      </c>
    </row>
    <row r="172" spans="1:15" x14ac:dyDescent="0.25">
      <c r="A172" s="25" t="s">
        <v>86</v>
      </c>
      <c r="B172" s="25"/>
      <c r="C172" s="12" t="s">
        <v>87</v>
      </c>
      <c r="D172" s="12" t="s">
        <v>87</v>
      </c>
      <c r="E172" s="12" t="s">
        <v>87</v>
      </c>
      <c r="F172" s="12" t="s">
        <v>87</v>
      </c>
      <c r="G172" s="12" t="s">
        <v>87</v>
      </c>
      <c r="H172" s="12" t="s">
        <v>87</v>
      </c>
      <c r="I172" s="12" t="s">
        <v>87</v>
      </c>
      <c r="J172" s="12" t="s">
        <v>87</v>
      </c>
      <c r="K172" s="12" t="s">
        <v>87</v>
      </c>
      <c r="L172" s="12" t="s">
        <v>87</v>
      </c>
      <c r="M172" s="12" t="s">
        <v>87</v>
      </c>
      <c r="N172" s="12" t="s">
        <v>87</v>
      </c>
      <c r="O172" s="20">
        <f t="shared" si="33"/>
        <v>0</v>
      </c>
    </row>
    <row r="173" spans="1:15" x14ac:dyDescent="0.25">
      <c r="A173" s="15" t="s">
        <v>88</v>
      </c>
      <c r="B173" s="16"/>
      <c r="C173" s="11">
        <v>6</v>
      </c>
      <c r="D173" s="11">
        <v>4</v>
      </c>
      <c r="E173" s="11">
        <v>3</v>
      </c>
      <c r="F173" s="11">
        <v>4</v>
      </c>
      <c r="G173" s="11">
        <v>4</v>
      </c>
      <c r="H173" s="11">
        <v>1</v>
      </c>
      <c r="I173" s="11">
        <v>3</v>
      </c>
      <c r="J173" s="11">
        <v>5</v>
      </c>
      <c r="K173" s="11">
        <v>1</v>
      </c>
      <c r="L173" s="11">
        <v>0</v>
      </c>
      <c r="M173" s="11">
        <v>0</v>
      </c>
      <c r="N173" s="11">
        <v>0</v>
      </c>
      <c r="O173" s="20">
        <f t="shared" si="33"/>
        <v>31</v>
      </c>
    </row>
    <row r="174" spans="1:15" ht="20.100000000000001" customHeight="1" x14ac:dyDescent="0.25">
      <c r="A174" s="17" t="s">
        <v>16</v>
      </c>
      <c r="B174" s="13"/>
      <c r="C174" s="13">
        <f t="shared" ref="C174:K174" si="44">SUM(C173,C171,C163,C155,C147,C139,C131,C123,C115,C107,C99,C91,C83,C75,C67,C59,C51,C43,C35,C27,C19,C11)</f>
        <v>895</v>
      </c>
      <c r="D174" s="13">
        <f t="shared" si="44"/>
        <v>859</v>
      </c>
      <c r="E174" s="13">
        <f t="shared" si="44"/>
        <v>884</v>
      </c>
      <c r="F174" s="13">
        <f t="shared" si="44"/>
        <v>850</v>
      </c>
      <c r="G174" s="13">
        <f t="shared" si="44"/>
        <v>819</v>
      </c>
      <c r="H174" s="13">
        <f t="shared" si="44"/>
        <v>713</v>
      </c>
      <c r="I174" s="13">
        <f t="shared" si="44"/>
        <v>682</v>
      </c>
      <c r="J174" s="13">
        <f t="shared" si="44"/>
        <v>709</v>
      </c>
      <c r="K174" s="13">
        <f t="shared" si="44"/>
        <v>756</v>
      </c>
      <c r="L174" s="13">
        <f>SUM(L173,L171,L163,L155,L147,L139,L131,L123,L115,L107,L99,L91,L83,L75,L67,L59,L51,L43,L35,L27,L19,L11)</f>
        <v>764</v>
      </c>
      <c r="M174" s="13">
        <f>SUM(M173,M171,M163,M155,M147,M139,M131,M123,M115,M107,M99,M91,M83,M75,M67,M59,M51,M43,M35,M27,M19,M11)</f>
        <v>730</v>
      </c>
      <c r="N174" s="13">
        <f>SUM(N173,N171,N163,N155,N147,N139,N131,N123,N115,N107,N99,N91,N83,N75,N67,N59,N51,N43,N35,N27,N19,N11)</f>
        <v>685</v>
      </c>
      <c r="O174" s="20">
        <f t="shared" si="33"/>
        <v>9346</v>
      </c>
    </row>
    <row r="175" spans="1:15" ht="20.100000000000001" customHeight="1" x14ac:dyDescent="0.25">
      <c r="A175" s="18" t="s">
        <v>89</v>
      </c>
      <c r="B175" s="13"/>
      <c r="C175" s="13">
        <f t="shared" ref="C175:N175" si="45">SUM(C12,C20,C28,C36,C44,C52,C60,C68,C76,C84,C92,C100,C108,C116,C124,C132,C140,C148,C156,C164)</f>
        <v>93</v>
      </c>
      <c r="D175" s="13">
        <f t="shared" si="45"/>
        <v>120</v>
      </c>
      <c r="E175" s="13">
        <f t="shared" si="45"/>
        <v>130</v>
      </c>
      <c r="F175" s="13">
        <f t="shared" si="45"/>
        <v>123</v>
      </c>
      <c r="G175" s="13">
        <f t="shared" si="45"/>
        <v>126</v>
      </c>
      <c r="H175" s="13">
        <f t="shared" si="45"/>
        <v>124</v>
      </c>
      <c r="I175" s="13">
        <f t="shared" si="45"/>
        <v>111</v>
      </c>
      <c r="J175" s="13">
        <f t="shared" si="45"/>
        <v>89</v>
      </c>
      <c r="K175" s="13">
        <f t="shared" si="45"/>
        <v>146</v>
      </c>
      <c r="L175" s="13">
        <f t="shared" si="45"/>
        <v>122</v>
      </c>
      <c r="M175" s="13">
        <f t="shared" si="45"/>
        <v>93</v>
      </c>
      <c r="N175" s="13">
        <f t="shared" si="45"/>
        <v>130</v>
      </c>
      <c r="O175" s="20">
        <f t="shared" si="33"/>
        <v>1407</v>
      </c>
    </row>
    <row r="177" spans="1:3" ht="15.75" x14ac:dyDescent="0.25">
      <c r="A177" s="9" t="s">
        <v>90</v>
      </c>
      <c r="B177" s="8"/>
      <c r="C177" s="8"/>
    </row>
    <row r="178" spans="1:3" x14ac:dyDescent="0.25">
      <c r="A178" s="9" t="s">
        <v>91</v>
      </c>
    </row>
  </sheetData>
  <mergeCells count="47">
    <mergeCell ref="E133:N140"/>
    <mergeCell ref="F117:N124"/>
    <mergeCell ref="F93:N100"/>
    <mergeCell ref="A11:B11"/>
    <mergeCell ref="A12:B12"/>
    <mergeCell ref="A19:B19"/>
    <mergeCell ref="A35:B35"/>
    <mergeCell ref="A36:B36"/>
    <mergeCell ref="A43:B43"/>
    <mergeCell ref="A44:B44"/>
    <mergeCell ref="A52:B52"/>
    <mergeCell ref="A51:B51"/>
    <mergeCell ref="A59:B59"/>
    <mergeCell ref="A60:B60"/>
    <mergeCell ref="A67:B67"/>
    <mergeCell ref="A68:B68"/>
    <mergeCell ref="A1:O1"/>
    <mergeCell ref="A2:O2"/>
    <mergeCell ref="A20:B20"/>
    <mergeCell ref="A27:B27"/>
    <mergeCell ref="A28:B28"/>
    <mergeCell ref="A171:B171"/>
    <mergeCell ref="A172:B172"/>
    <mergeCell ref="A163:B163"/>
    <mergeCell ref="A164:B164"/>
    <mergeCell ref="A156:B156"/>
    <mergeCell ref="A155:B155"/>
    <mergeCell ref="A147:B147"/>
    <mergeCell ref="A148:B148"/>
    <mergeCell ref="A139:B139"/>
    <mergeCell ref="A140:B140"/>
    <mergeCell ref="A131:B131"/>
    <mergeCell ref="A132:B132"/>
    <mergeCell ref="A123:B123"/>
    <mergeCell ref="A75:B75"/>
    <mergeCell ref="A99:B99"/>
    <mergeCell ref="A100:B100"/>
    <mergeCell ref="A91:B91"/>
    <mergeCell ref="A92:B92"/>
    <mergeCell ref="A83:B83"/>
    <mergeCell ref="A84:B84"/>
    <mergeCell ref="A76:B76"/>
    <mergeCell ref="A124:B124"/>
    <mergeCell ref="A115:B115"/>
    <mergeCell ref="A116:B116"/>
    <mergeCell ref="A107:B107"/>
    <mergeCell ref="A108:B108"/>
  </mergeCells>
  <phoneticPr fontId="10" type="noConversion"/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4"/>
  <sheetViews>
    <sheetView tabSelected="1" zoomScale="90" zoomScaleNormal="9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3" sqref="A3:M3"/>
    </sheetView>
  </sheetViews>
  <sheetFormatPr defaultRowHeight="15" x14ac:dyDescent="0.25"/>
  <cols>
    <col min="1" max="1" width="40.140625" style="9" customWidth="1"/>
    <col min="2" max="13" width="12.42578125" customWidth="1"/>
    <col min="251" max="251" width="24.28515625" customWidth="1"/>
    <col min="252" max="252" width="13.85546875" customWidth="1"/>
    <col min="507" max="507" width="24.28515625" customWidth="1"/>
    <col min="508" max="508" width="13.85546875" customWidth="1"/>
    <col min="763" max="763" width="24.28515625" customWidth="1"/>
    <col min="764" max="764" width="13.85546875" customWidth="1"/>
    <col min="1019" max="1019" width="24.28515625" customWidth="1"/>
    <col min="1020" max="1020" width="13.85546875" customWidth="1"/>
    <col min="1275" max="1275" width="24.28515625" customWidth="1"/>
    <col min="1276" max="1276" width="13.85546875" customWidth="1"/>
    <col min="1531" max="1531" width="24.28515625" customWidth="1"/>
    <col min="1532" max="1532" width="13.85546875" customWidth="1"/>
    <col min="1787" max="1787" width="24.28515625" customWidth="1"/>
    <col min="1788" max="1788" width="13.85546875" customWidth="1"/>
    <col min="2043" max="2043" width="24.28515625" customWidth="1"/>
    <col min="2044" max="2044" width="13.85546875" customWidth="1"/>
    <col min="2299" max="2299" width="24.28515625" customWidth="1"/>
    <col min="2300" max="2300" width="13.85546875" customWidth="1"/>
    <col min="2555" max="2555" width="24.28515625" customWidth="1"/>
    <col min="2556" max="2556" width="13.85546875" customWidth="1"/>
    <col min="2811" max="2811" width="24.28515625" customWidth="1"/>
    <col min="2812" max="2812" width="13.85546875" customWidth="1"/>
    <col min="3067" max="3067" width="24.28515625" customWidth="1"/>
    <col min="3068" max="3068" width="13.85546875" customWidth="1"/>
    <col min="3323" max="3323" width="24.28515625" customWidth="1"/>
    <col min="3324" max="3324" width="13.85546875" customWidth="1"/>
    <col min="3579" max="3579" width="24.28515625" customWidth="1"/>
    <col min="3580" max="3580" width="13.85546875" customWidth="1"/>
    <col min="3835" max="3835" width="24.28515625" customWidth="1"/>
    <col min="3836" max="3836" width="13.85546875" customWidth="1"/>
    <col min="4091" max="4091" width="24.28515625" customWidth="1"/>
    <col min="4092" max="4092" width="13.85546875" customWidth="1"/>
    <col min="4347" max="4347" width="24.28515625" customWidth="1"/>
    <col min="4348" max="4348" width="13.85546875" customWidth="1"/>
    <col min="4603" max="4603" width="24.28515625" customWidth="1"/>
    <col min="4604" max="4604" width="13.85546875" customWidth="1"/>
    <col min="4859" max="4859" width="24.28515625" customWidth="1"/>
    <col min="4860" max="4860" width="13.85546875" customWidth="1"/>
    <col min="5115" max="5115" width="24.28515625" customWidth="1"/>
    <col min="5116" max="5116" width="13.85546875" customWidth="1"/>
    <col min="5371" max="5371" width="24.28515625" customWidth="1"/>
    <col min="5372" max="5372" width="13.85546875" customWidth="1"/>
    <col min="5627" max="5627" width="24.28515625" customWidth="1"/>
    <col min="5628" max="5628" width="13.85546875" customWidth="1"/>
    <col min="5883" max="5883" width="24.28515625" customWidth="1"/>
    <col min="5884" max="5884" width="13.85546875" customWidth="1"/>
    <col min="6139" max="6139" width="24.28515625" customWidth="1"/>
    <col min="6140" max="6140" width="13.85546875" customWidth="1"/>
    <col min="6395" max="6395" width="24.28515625" customWidth="1"/>
    <col min="6396" max="6396" width="13.85546875" customWidth="1"/>
    <col min="6651" max="6651" width="24.28515625" customWidth="1"/>
    <col min="6652" max="6652" width="13.85546875" customWidth="1"/>
    <col min="6907" max="6907" width="24.28515625" customWidth="1"/>
    <col min="6908" max="6908" width="13.85546875" customWidth="1"/>
    <col min="7163" max="7163" width="24.28515625" customWidth="1"/>
    <col min="7164" max="7164" width="13.85546875" customWidth="1"/>
    <col min="7419" max="7419" width="24.28515625" customWidth="1"/>
    <col min="7420" max="7420" width="13.85546875" customWidth="1"/>
    <col min="7675" max="7675" width="24.28515625" customWidth="1"/>
    <col min="7676" max="7676" width="13.85546875" customWidth="1"/>
    <col min="7931" max="7931" width="24.28515625" customWidth="1"/>
    <col min="7932" max="7932" width="13.85546875" customWidth="1"/>
    <col min="8187" max="8187" width="24.28515625" customWidth="1"/>
    <col min="8188" max="8188" width="13.85546875" customWidth="1"/>
    <col min="8443" max="8443" width="24.28515625" customWidth="1"/>
    <col min="8444" max="8444" width="13.85546875" customWidth="1"/>
    <col min="8699" max="8699" width="24.28515625" customWidth="1"/>
    <col min="8700" max="8700" width="13.85546875" customWidth="1"/>
    <col min="8955" max="8955" width="24.28515625" customWidth="1"/>
    <col min="8956" max="8956" width="13.85546875" customWidth="1"/>
    <col min="9211" max="9211" width="24.28515625" customWidth="1"/>
    <col min="9212" max="9212" width="13.85546875" customWidth="1"/>
    <col min="9467" max="9467" width="24.28515625" customWidth="1"/>
    <col min="9468" max="9468" width="13.85546875" customWidth="1"/>
    <col min="9723" max="9723" width="24.28515625" customWidth="1"/>
    <col min="9724" max="9724" width="13.85546875" customWidth="1"/>
    <col min="9979" max="9979" width="24.28515625" customWidth="1"/>
    <col min="9980" max="9980" width="13.85546875" customWidth="1"/>
    <col min="10235" max="10235" width="24.28515625" customWidth="1"/>
    <col min="10236" max="10236" width="13.85546875" customWidth="1"/>
    <col min="10491" max="10491" width="24.28515625" customWidth="1"/>
    <col min="10492" max="10492" width="13.85546875" customWidth="1"/>
    <col min="10747" max="10747" width="24.28515625" customWidth="1"/>
    <col min="10748" max="10748" width="13.85546875" customWidth="1"/>
    <col min="11003" max="11003" width="24.28515625" customWidth="1"/>
    <col min="11004" max="11004" width="13.85546875" customWidth="1"/>
    <col min="11259" max="11259" width="24.28515625" customWidth="1"/>
    <col min="11260" max="11260" width="13.85546875" customWidth="1"/>
    <col min="11515" max="11515" width="24.28515625" customWidth="1"/>
    <col min="11516" max="11516" width="13.85546875" customWidth="1"/>
    <col min="11771" max="11771" width="24.28515625" customWidth="1"/>
    <col min="11772" max="11772" width="13.85546875" customWidth="1"/>
    <col min="12027" max="12027" width="24.28515625" customWidth="1"/>
    <col min="12028" max="12028" width="13.85546875" customWidth="1"/>
    <col min="12283" max="12283" width="24.28515625" customWidth="1"/>
    <col min="12284" max="12284" width="13.85546875" customWidth="1"/>
    <col min="12539" max="12539" width="24.28515625" customWidth="1"/>
    <col min="12540" max="12540" width="13.85546875" customWidth="1"/>
    <col min="12795" max="12795" width="24.28515625" customWidth="1"/>
    <col min="12796" max="12796" width="13.85546875" customWidth="1"/>
    <col min="13051" max="13051" width="24.28515625" customWidth="1"/>
    <col min="13052" max="13052" width="13.85546875" customWidth="1"/>
    <col min="13307" max="13307" width="24.28515625" customWidth="1"/>
    <col min="13308" max="13308" width="13.85546875" customWidth="1"/>
    <col min="13563" max="13563" width="24.28515625" customWidth="1"/>
    <col min="13564" max="13564" width="13.85546875" customWidth="1"/>
    <col min="13819" max="13819" width="24.28515625" customWidth="1"/>
    <col min="13820" max="13820" width="13.85546875" customWidth="1"/>
    <col min="14075" max="14075" width="24.28515625" customWidth="1"/>
    <col min="14076" max="14076" width="13.85546875" customWidth="1"/>
    <col min="14331" max="14331" width="24.28515625" customWidth="1"/>
    <col min="14332" max="14332" width="13.85546875" customWidth="1"/>
    <col min="14587" max="14587" width="24.28515625" customWidth="1"/>
    <col min="14588" max="14588" width="13.85546875" customWidth="1"/>
    <col min="14843" max="14843" width="24.28515625" customWidth="1"/>
    <col min="14844" max="14844" width="13.85546875" customWidth="1"/>
    <col min="15099" max="15099" width="24.28515625" customWidth="1"/>
    <col min="15100" max="15100" width="13.85546875" customWidth="1"/>
    <col min="15355" max="15355" width="24.28515625" customWidth="1"/>
    <col min="15356" max="15356" width="13.85546875" customWidth="1"/>
    <col min="15611" max="15611" width="24.28515625" customWidth="1"/>
    <col min="15612" max="15612" width="13.85546875" customWidth="1"/>
    <col min="15867" max="15867" width="24.28515625" customWidth="1"/>
    <col min="15868" max="15868" width="13.85546875" customWidth="1"/>
    <col min="16123" max="16123" width="24.28515625" customWidth="1"/>
    <col min="16124" max="16124" width="13.85546875" customWidth="1"/>
  </cols>
  <sheetData>
    <row r="1" spans="1:14" ht="24" customHeight="1" x14ac:dyDescent="0.35">
      <c r="A1" s="26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21.75" customHeight="1" x14ac:dyDescent="0.25">
      <c r="A2" s="27" t="s">
        <v>93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2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s="55" customFormat="1" ht="30" customHeight="1" thickBot="1" x14ac:dyDescent="0.3">
      <c r="A4" s="52" t="s">
        <v>2</v>
      </c>
      <c r="B4" s="53" t="s">
        <v>4</v>
      </c>
      <c r="C4" s="53" t="s">
        <v>5</v>
      </c>
      <c r="D4" s="53" t="s">
        <v>6</v>
      </c>
      <c r="E4" s="53" t="s">
        <v>7</v>
      </c>
      <c r="F4" s="53" t="s">
        <v>8</v>
      </c>
      <c r="G4" s="53" t="s">
        <v>9</v>
      </c>
      <c r="H4" s="53" t="s">
        <v>10</v>
      </c>
      <c r="I4" s="53" t="s">
        <v>11</v>
      </c>
      <c r="J4" s="54" t="s">
        <v>12</v>
      </c>
      <c r="K4" s="54" t="s">
        <v>13</v>
      </c>
      <c r="L4" s="54" t="s">
        <v>14</v>
      </c>
      <c r="M4" s="54" t="s">
        <v>15</v>
      </c>
    </row>
    <row r="5" spans="1:14" ht="10.5" customHeight="1" thickBot="1" x14ac:dyDescent="0.3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4" x14ac:dyDescent="0.25">
      <c r="A6" s="41" t="s">
        <v>94</v>
      </c>
      <c r="B6" s="11">
        <v>169</v>
      </c>
      <c r="C6" s="11">
        <v>165</v>
      </c>
      <c r="D6" s="11">
        <v>153</v>
      </c>
      <c r="E6" s="11">
        <v>146</v>
      </c>
      <c r="F6" s="11">
        <v>143</v>
      </c>
      <c r="G6" s="11">
        <v>150</v>
      </c>
      <c r="H6" s="11">
        <v>138</v>
      </c>
      <c r="I6" s="11">
        <v>152</v>
      </c>
      <c r="J6" s="11">
        <v>141</v>
      </c>
      <c r="K6" s="23">
        <v>144</v>
      </c>
      <c r="L6" s="23">
        <v>125</v>
      </c>
      <c r="M6" s="11">
        <v>114</v>
      </c>
      <c r="N6" s="10"/>
    </row>
    <row r="7" spans="1:14" ht="15.75" thickBot="1" x14ac:dyDescent="0.3">
      <c r="A7" s="44" t="s">
        <v>25</v>
      </c>
      <c r="B7" s="45">
        <v>23</v>
      </c>
      <c r="C7" s="45">
        <v>25</v>
      </c>
      <c r="D7" s="45">
        <v>37</v>
      </c>
      <c r="E7" s="45">
        <v>22</v>
      </c>
      <c r="F7" s="45">
        <v>24</v>
      </c>
      <c r="G7" s="45">
        <v>26</v>
      </c>
      <c r="H7" s="45">
        <v>24</v>
      </c>
      <c r="I7" s="45">
        <v>26</v>
      </c>
      <c r="J7" s="45">
        <v>30</v>
      </c>
      <c r="K7" s="45">
        <v>20</v>
      </c>
      <c r="L7" s="45">
        <v>20</v>
      </c>
      <c r="M7" s="45">
        <v>21</v>
      </c>
      <c r="N7" s="10"/>
    </row>
    <row r="8" spans="1:14" ht="6" customHeight="1" thickBot="1" x14ac:dyDescent="0.3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10"/>
    </row>
    <row r="9" spans="1:14" x14ac:dyDescent="0.25">
      <c r="A9" s="46" t="s">
        <v>95</v>
      </c>
      <c r="B9" s="47">
        <v>59</v>
      </c>
      <c r="C9" s="47">
        <v>71</v>
      </c>
      <c r="D9" s="47">
        <v>60</v>
      </c>
      <c r="E9" s="47">
        <v>79</v>
      </c>
      <c r="F9" s="47">
        <v>63</v>
      </c>
      <c r="G9" s="47">
        <v>63</v>
      </c>
      <c r="H9" s="47">
        <v>80</v>
      </c>
      <c r="I9" s="47">
        <v>86</v>
      </c>
      <c r="J9" s="47">
        <v>86</v>
      </c>
      <c r="K9" s="48">
        <v>85</v>
      </c>
      <c r="L9" s="48">
        <v>72</v>
      </c>
      <c r="M9" s="47">
        <v>68</v>
      </c>
      <c r="N9" s="10"/>
    </row>
    <row r="10" spans="1:14" ht="15.75" thickBot="1" x14ac:dyDescent="0.3">
      <c r="A10" s="42" t="s">
        <v>28</v>
      </c>
      <c r="B10" s="12">
        <v>3</v>
      </c>
      <c r="C10" s="12">
        <v>4</v>
      </c>
      <c r="D10" s="12">
        <v>11</v>
      </c>
      <c r="E10" s="12">
        <v>9</v>
      </c>
      <c r="F10" s="12">
        <v>6</v>
      </c>
      <c r="G10" s="12">
        <v>5</v>
      </c>
      <c r="H10" s="12">
        <v>4</v>
      </c>
      <c r="I10" s="12">
        <v>9</v>
      </c>
      <c r="J10" s="12">
        <v>18</v>
      </c>
      <c r="K10" s="12">
        <v>14</v>
      </c>
      <c r="L10" s="12">
        <v>11</v>
      </c>
      <c r="M10" s="12">
        <v>15</v>
      </c>
      <c r="N10" s="10"/>
    </row>
    <row r="11" spans="1:14" ht="6" customHeight="1" thickBot="1" x14ac:dyDescent="0.3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10"/>
    </row>
    <row r="12" spans="1:14" x14ac:dyDescent="0.25">
      <c r="A12" s="41" t="s">
        <v>96</v>
      </c>
      <c r="B12" s="11">
        <v>9</v>
      </c>
      <c r="C12" s="11">
        <v>2</v>
      </c>
      <c r="D12" s="11">
        <v>12</v>
      </c>
      <c r="E12" s="11">
        <v>15</v>
      </c>
      <c r="F12" s="11">
        <v>12</v>
      </c>
      <c r="G12" s="11">
        <v>9</v>
      </c>
      <c r="H12" s="11">
        <v>8</v>
      </c>
      <c r="I12" s="11">
        <v>10</v>
      </c>
      <c r="J12" s="11">
        <v>9</v>
      </c>
      <c r="K12" s="23">
        <v>15</v>
      </c>
      <c r="L12" s="23">
        <v>9</v>
      </c>
      <c r="M12" s="11">
        <v>5</v>
      </c>
      <c r="N12" s="10"/>
    </row>
    <row r="13" spans="1:14" ht="15.75" thickBot="1" x14ac:dyDescent="0.3">
      <c r="A13" s="42" t="s">
        <v>31</v>
      </c>
      <c r="B13" s="12">
        <v>3</v>
      </c>
      <c r="C13" s="12">
        <v>1</v>
      </c>
      <c r="D13" s="12">
        <v>0</v>
      </c>
      <c r="E13" s="12">
        <v>2</v>
      </c>
      <c r="F13" s="12">
        <v>5</v>
      </c>
      <c r="G13" s="12">
        <v>2</v>
      </c>
      <c r="H13" s="12">
        <v>1</v>
      </c>
      <c r="I13" s="12">
        <v>0</v>
      </c>
      <c r="J13" s="12">
        <v>3</v>
      </c>
      <c r="K13" s="12">
        <v>3</v>
      </c>
      <c r="L13" s="12">
        <v>0</v>
      </c>
      <c r="M13" s="12">
        <v>2</v>
      </c>
      <c r="N13" s="10"/>
    </row>
    <row r="14" spans="1:14" ht="6" customHeight="1" thickBot="1" x14ac:dyDescent="0.3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10"/>
    </row>
    <row r="15" spans="1:14" x14ac:dyDescent="0.25">
      <c r="A15" s="41" t="s">
        <v>97</v>
      </c>
      <c r="B15" s="11">
        <v>7</v>
      </c>
      <c r="C15" s="11">
        <v>13</v>
      </c>
      <c r="D15" s="11">
        <v>16</v>
      </c>
      <c r="E15" s="11">
        <v>8</v>
      </c>
      <c r="F15" s="11">
        <v>14</v>
      </c>
      <c r="G15" s="11">
        <v>12</v>
      </c>
      <c r="H15" s="11">
        <v>10</v>
      </c>
      <c r="I15" s="11">
        <v>11</v>
      </c>
      <c r="J15" s="11">
        <v>11</v>
      </c>
      <c r="K15" s="23">
        <v>12</v>
      </c>
      <c r="L15" s="23">
        <v>10</v>
      </c>
      <c r="M15" s="11">
        <v>4</v>
      </c>
      <c r="N15" s="10"/>
    </row>
    <row r="16" spans="1:14" ht="15.75" thickBot="1" x14ac:dyDescent="0.3">
      <c r="A16" s="42" t="s">
        <v>34</v>
      </c>
      <c r="B16" s="12">
        <v>1</v>
      </c>
      <c r="C16" s="12">
        <v>0</v>
      </c>
      <c r="D16" s="12">
        <v>1</v>
      </c>
      <c r="E16" s="12">
        <v>6</v>
      </c>
      <c r="F16" s="12">
        <v>1</v>
      </c>
      <c r="G16" s="12">
        <v>2</v>
      </c>
      <c r="H16" s="12">
        <v>0</v>
      </c>
      <c r="I16" s="12">
        <v>3</v>
      </c>
      <c r="J16" s="12">
        <v>4</v>
      </c>
      <c r="K16" s="12">
        <v>0</v>
      </c>
      <c r="L16" s="12">
        <v>4</v>
      </c>
      <c r="M16" s="12">
        <v>5</v>
      </c>
      <c r="N16" s="10"/>
    </row>
    <row r="17" spans="1:14" ht="6" customHeight="1" thickBot="1" x14ac:dyDescent="0.3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10"/>
    </row>
    <row r="18" spans="1:14" x14ac:dyDescent="0.25">
      <c r="A18" s="41" t="s">
        <v>98</v>
      </c>
      <c r="B18" s="11">
        <v>0</v>
      </c>
      <c r="C18" s="11">
        <v>9</v>
      </c>
      <c r="D18" s="11">
        <v>37</v>
      </c>
      <c r="E18" s="11">
        <v>38</v>
      </c>
      <c r="F18" s="11">
        <v>29</v>
      </c>
      <c r="G18" s="11">
        <v>30</v>
      </c>
      <c r="H18" s="11">
        <v>33</v>
      </c>
      <c r="I18" s="11">
        <v>37</v>
      </c>
      <c r="J18" s="11">
        <v>50</v>
      </c>
      <c r="K18" s="23">
        <v>44</v>
      </c>
      <c r="L18" s="23">
        <v>33</v>
      </c>
      <c r="M18" s="11">
        <v>21</v>
      </c>
      <c r="N18" s="10"/>
    </row>
    <row r="19" spans="1:14" ht="15.75" thickBot="1" x14ac:dyDescent="0.3">
      <c r="A19" s="42" t="s">
        <v>37</v>
      </c>
      <c r="B19" s="12">
        <v>0</v>
      </c>
      <c r="C19" s="12">
        <v>0</v>
      </c>
      <c r="D19" s="12">
        <v>0</v>
      </c>
      <c r="E19" s="12">
        <v>3</v>
      </c>
      <c r="F19" s="12">
        <v>8</v>
      </c>
      <c r="G19" s="12">
        <v>2</v>
      </c>
      <c r="H19" s="12">
        <v>7</v>
      </c>
      <c r="I19" s="12">
        <v>6</v>
      </c>
      <c r="J19" s="12">
        <v>8</v>
      </c>
      <c r="K19" s="12">
        <v>11</v>
      </c>
      <c r="L19" s="12">
        <v>8</v>
      </c>
      <c r="M19" s="12">
        <v>5</v>
      </c>
      <c r="N19" s="10"/>
    </row>
    <row r="20" spans="1:14" ht="6" customHeight="1" thickBot="1" x14ac:dyDescent="0.3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0"/>
    </row>
    <row r="21" spans="1:14" x14ac:dyDescent="0.25">
      <c r="A21" s="41" t="s">
        <v>99</v>
      </c>
      <c r="B21" s="11">
        <v>49</v>
      </c>
      <c r="C21" s="11">
        <v>39</v>
      </c>
      <c r="D21" s="11">
        <v>40</v>
      </c>
      <c r="E21" s="11">
        <v>31</v>
      </c>
      <c r="F21" s="11">
        <v>34</v>
      </c>
      <c r="G21" s="11">
        <v>24</v>
      </c>
      <c r="H21" s="11">
        <v>19</v>
      </c>
      <c r="I21" s="11">
        <v>30</v>
      </c>
      <c r="J21" s="11">
        <v>47</v>
      </c>
      <c r="K21" s="23">
        <v>35</v>
      </c>
      <c r="L21" s="23">
        <v>40</v>
      </c>
      <c r="M21" s="11">
        <v>45</v>
      </c>
    </row>
    <row r="22" spans="1:14" ht="15.75" thickBot="1" x14ac:dyDescent="0.3">
      <c r="A22" s="42" t="s">
        <v>40</v>
      </c>
      <c r="B22" s="12">
        <v>1</v>
      </c>
      <c r="C22" s="12">
        <v>6</v>
      </c>
      <c r="D22" s="12">
        <v>2</v>
      </c>
      <c r="E22" s="12">
        <v>4</v>
      </c>
      <c r="F22" s="12">
        <v>4</v>
      </c>
      <c r="G22" s="12">
        <v>4</v>
      </c>
      <c r="H22" s="12">
        <v>2</v>
      </c>
      <c r="I22" s="12">
        <v>1</v>
      </c>
      <c r="J22" s="12">
        <v>2</v>
      </c>
      <c r="K22" s="12">
        <v>4</v>
      </c>
      <c r="L22" s="12">
        <v>3</v>
      </c>
      <c r="M22" s="12">
        <v>2</v>
      </c>
      <c r="N22" s="10"/>
    </row>
    <row r="23" spans="1:14" ht="6" customHeight="1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10"/>
    </row>
    <row r="24" spans="1:14" x14ac:dyDescent="0.25">
      <c r="A24" s="41" t="s">
        <v>100</v>
      </c>
      <c r="B24" s="11">
        <v>86</v>
      </c>
      <c r="C24" s="11">
        <v>77</v>
      </c>
      <c r="D24" s="11">
        <v>95</v>
      </c>
      <c r="E24" s="11">
        <v>89</v>
      </c>
      <c r="F24" s="11">
        <v>78</v>
      </c>
      <c r="G24" s="11">
        <v>61</v>
      </c>
      <c r="H24" s="11">
        <v>58</v>
      </c>
      <c r="I24" s="11">
        <v>40</v>
      </c>
      <c r="J24" s="11">
        <v>58</v>
      </c>
      <c r="K24" s="23">
        <v>53</v>
      </c>
      <c r="L24" s="23">
        <v>64</v>
      </c>
      <c r="M24" s="11">
        <v>62</v>
      </c>
      <c r="N24" s="10"/>
    </row>
    <row r="25" spans="1:14" ht="15.75" thickBot="1" x14ac:dyDescent="0.3">
      <c r="A25" s="42" t="s">
        <v>43</v>
      </c>
      <c r="B25" s="12">
        <v>11</v>
      </c>
      <c r="C25" s="12">
        <v>17</v>
      </c>
      <c r="D25" s="12">
        <v>12</v>
      </c>
      <c r="E25" s="12">
        <v>11</v>
      </c>
      <c r="F25" s="12">
        <v>12</v>
      </c>
      <c r="G25" s="12">
        <v>12</v>
      </c>
      <c r="H25" s="12">
        <v>8</v>
      </c>
      <c r="I25" s="12">
        <v>6</v>
      </c>
      <c r="J25" s="12">
        <v>6</v>
      </c>
      <c r="K25" s="12">
        <v>7</v>
      </c>
      <c r="L25" s="12">
        <v>5</v>
      </c>
      <c r="M25" s="12">
        <v>9</v>
      </c>
      <c r="N25" s="10"/>
    </row>
    <row r="26" spans="1:14" ht="6" customHeight="1" thickBot="1" x14ac:dyDescent="0.3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10"/>
    </row>
    <row r="27" spans="1:14" x14ac:dyDescent="0.25">
      <c r="A27" s="41" t="s">
        <v>101</v>
      </c>
      <c r="B27" s="11" t="s">
        <v>87</v>
      </c>
      <c r="C27" s="11" t="s">
        <v>87</v>
      </c>
      <c r="D27" s="11">
        <v>36</v>
      </c>
      <c r="E27" s="11">
        <v>63</v>
      </c>
      <c r="F27" s="11">
        <v>71</v>
      </c>
      <c r="G27" s="11">
        <v>46</v>
      </c>
      <c r="H27" s="11">
        <v>34</v>
      </c>
      <c r="I27" s="11">
        <v>41</v>
      </c>
      <c r="J27" s="11">
        <v>41</v>
      </c>
      <c r="K27" s="23">
        <v>39</v>
      </c>
      <c r="L27" s="23">
        <v>39</v>
      </c>
      <c r="M27" s="11">
        <v>50</v>
      </c>
      <c r="N27" s="10"/>
    </row>
    <row r="28" spans="1:14" ht="15.75" thickBot="1" x14ac:dyDescent="0.3">
      <c r="A28" s="43" t="s">
        <v>46</v>
      </c>
      <c r="B28" s="12" t="s">
        <v>87</v>
      </c>
      <c r="C28" s="12">
        <v>17</v>
      </c>
      <c r="D28" s="12">
        <v>8</v>
      </c>
      <c r="E28" s="12">
        <v>9</v>
      </c>
      <c r="F28" s="12">
        <v>11</v>
      </c>
      <c r="G28" s="12">
        <v>12</v>
      </c>
      <c r="H28" s="12">
        <v>14</v>
      </c>
      <c r="I28" s="12">
        <v>6</v>
      </c>
      <c r="J28" s="12">
        <v>12</v>
      </c>
      <c r="K28" s="12">
        <v>7</v>
      </c>
      <c r="L28" s="12">
        <v>3</v>
      </c>
      <c r="M28" s="12">
        <v>7</v>
      </c>
      <c r="N28" s="10"/>
    </row>
    <row r="29" spans="1:14" ht="6" customHeight="1" thickBot="1" x14ac:dyDescent="0.3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10"/>
    </row>
    <row r="30" spans="1:14" x14ac:dyDescent="0.25">
      <c r="A30" s="41" t="s">
        <v>102</v>
      </c>
      <c r="B30" s="11">
        <v>45</v>
      </c>
      <c r="C30" s="11">
        <v>28</v>
      </c>
      <c r="D30" s="11">
        <v>16</v>
      </c>
      <c r="E30" s="11">
        <v>14</v>
      </c>
      <c r="F30" s="11">
        <v>12</v>
      </c>
      <c r="G30" s="11">
        <v>9</v>
      </c>
      <c r="H30" s="11">
        <v>10</v>
      </c>
      <c r="I30" s="11">
        <v>10</v>
      </c>
      <c r="J30" s="11">
        <v>7</v>
      </c>
      <c r="K30" s="23">
        <v>12</v>
      </c>
      <c r="L30" s="23">
        <v>12</v>
      </c>
      <c r="M30" s="11">
        <v>9</v>
      </c>
      <c r="N30" s="10"/>
    </row>
    <row r="31" spans="1:14" ht="15.75" thickBot="1" x14ac:dyDescent="0.3">
      <c r="A31" s="42" t="s">
        <v>49</v>
      </c>
      <c r="B31" s="12">
        <v>7</v>
      </c>
      <c r="C31" s="12">
        <v>6</v>
      </c>
      <c r="D31" s="12">
        <v>9</v>
      </c>
      <c r="E31" s="12">
        <v>8</v>
      </c>
      <c r="F31" s="12">
        <v>3</v>
      </c>
      <c r="G31" s="12">
        <v>4</v>
      </c>
      <c r="H31" s="12">
        <v>2</v>
      </c>
      <c r="I31" s="12">
        <v>1</v>
      </c>
      <c r="J31" s="12">
        <v>3</v>
      </c>
      <c r="K31" s="12">
        <v>1</v>
      </c>
      <c r="L31" s="12">
        <v>2</v>
      </c>
      <c r="M31" s="12">
        <v>5</v>
      </c>
      <c r="N31" s="10"/>
    </row>
    <row r="32" spans="1:14" ht="6" customHeight="1" thickBot="1" x14ac:dyDescent="0.3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10"/>
    </row>
    <row r="33" spans="1:13" x14ac:dyDescent="0.25">
      <c r="A33" s="41" t="s">
        <v>103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2</v>
      </c>
      <c r="I33" s="11">
        <v>2</v>
      </c>
      <c r="J33" s="11">
        <v>2</v>
      </c>
      <c r="K33" s="23">
        <v>3</v>
      </c>
      <c r="L33" s="23">
        <v>3</v>
      </c>
      <c r="M33" s="11">
        <v>4</v>
      </c>
    </row>
    <row r="34" spans="1:13" ht="15.75" thickBot="1" x14ac:dyDescent="0.3">
      <c r="A34" s="42" t="s">
        <v>52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</v>
      </c>
      <c r="K34" s="12">
        <v>1</v>
      </c>
      <c r="L34" s="12">
        <v>0</v>
      </c>
      <c r="M34" s="12">
        <v>1</v>
      </c>
    </row>
    <row r="35" spans="1:13" ht="6" customHeight="1" thickBot="1" x14ac:dyDescent="0.3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6" spans="1:13" x14ac:dyDescent="0.25">
      <c r="A36" s="41" t="s">
        <v>104</v>
      </c>
      <c r="B36" s="11">
        <v>15</v>
      </c>
      <c r="C36" s="11">
        <v>7</v>
      </c>
      <c r="D36" s="11">
        <v>11</v>
      </c>
      <c r="E36" s="11">
        <v>9</v>
      </c>
      <c r="F36" s="11">
        <v>14</v>
      </c>
      <c r="G36" s="11">
        <v>14</v>
      </c>
      <c r="H36" s="11">
        <v>7</v>
      </c>
      <c r="I36" s="11">
        <v>8</v>
      </c>
      <c r="J36" s="11">
        <v>7</v>
      </c>
      <c r="K36" s="23">
        <v>10</v>
      </c>
      <c r="L36" s="23">
        <v>7</v>
      </c>
      <c r="M36" s="11">
        <v>6</v>
      </c>
    </row>
    <row r="37" spans="1:13" ht="15.75" thickBot="1" x14ac:dyDescent="0.3">
      <c r="A37" s="42" t="s">
        <v>55</v>
      </c>
      <c r="B37" s="12">
        <v>3</v>
      </c>
      <c r="C37" s="12">
        <v>2</v>
      </c>
      <c r="D37" s="12">
        <v>4</v>
      </c>
      <c r="E37" s="12">
        <v>3</v>
      </c>
      <c r="F37" s="12">
        <v>1</v>
      </c>
      <c r="G37" s="12">
        <v>2</v>
      </c>
      <c r="H37" s="12">
        <v>4</v>
      </c>
      <c r="I37" s="12">
        <v>2</v>
      </c>
      <c r="J37" s="12">
        <v>1</v>
      </c>
      <c r="K37" s="12">
        <v>4</v>
      </c>
      <c r="L37" s="12">
        <v>3</v>
      </c>
      <c r="M37" s="12">
        <v>0</v>
      </c>
    </row>
    <row r="38" spans="1:13" ht="6" customHeight="1" thickBot="1" x14ac:dyDescent="0.3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</row>
    <row r="39" spans="1:13" x14ac:dyDescent="0.25">
      <c r="A39" s="41" t="s">
        <v>105</v>
      </c>
      <c r="B39" s="11">
        <v>78</v>
      </c>
      <c r="C39" s="11">
        <v>60</v>
      </c>
      <c r="D39" s="11">
        <v>34</v>
      </c>
      <c r="E39" s="11" t="s">
        <v>87</v>
      </c>
      <c r="F39" s="11" t="s">
        <v>87</v>
      </c>
      <c r="G39" s="11" t="s">
        <v>87</v>
      </c>
      <c r="H39" s="11" t="s">
        <v>87</v>
      </c>
      <c r="I39" s="11" t="s">
        <v>87</v>
      </c>
      <c r="J39" s="11" t="s">
        <v>87</v>
      </c>
      <c r="K39" s="23" t="s">
        <v>87</v>
      </c>
      <c r="L39" s="23" t="s">
        <v>87</v>
      </c>
      <c r="M39" s="11" t="s">
        <v>87</v>
      </c>
    </row>
    <row r="40" spans="1:13" ht="15.75" thickBot="1" x14ac:dyDescent="0.3">
      <c r="A40" s="42" t="s">
        <v>106</v>
      </c>
      <c r="B40" s="12">
        <v>13</v>
      </c>
      <c r="C40" s="12">
        <v>0</v>
      </c>
      <c r="D40" s="12">
        <v>0</v>
      </c>
      <c r="E40" s="12" t="s">
        <v>87</v>
      </c>
      <c r="F40" s="12" t="s">
        <v>87</v>
      </c>
      <c r="G40" s="12" t="s">
        <v>87</v>
      </c>
      <c r="H40" s="12" t="s">
        <v>87</v>
      </c>
      <c r="I40" s="12" t="s">
        <v>87</v>
      </c>
      <c r="J40" s="12" t="s">
        <v>87</v>
      </c>
      <c r="K40" s="12" t="s">
        <v>87</v>
      </c>
      <c r="L40" s="12" t="s">
        <v>87</v>
      </c>
      <c r="M40" s="12" t="s">
        <v>87</v>
      </c>
    </row>
    <row r="41" spans="1:13" ht="6" customHeight="1" thickBot="1" x14ac:dyDescent="0.3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3" x14ac:dyDescent="0.25">
      <c r="A42" s="41" t="s">
        <v>107</v>
      </c>
      <c r="B42" s="11">
        <v>163</v>
      </c>
      <c r="C42" s="11">
        <v>155</v>
      </c>
      <c r="D42" s="11">
        <v>153</v>
      </c>
      <c r="E42" s="11">
        <v>147</v>
      </c>
      <c r="F42" s="11">
        <v>132</v>
      </c>
      <c r="G42" s="11">
        <v>122</v>
      </c>
      <c r="H42" s="11">
        <v>125</v>
      </c>
      <c r="I42" s="11">
        <v>134</v>
      </c>
      <c r="J42" s="11">
        <v>131</v>
      </c>
      <c r="K42" s="23">
        <v>136</v>
      </c>
      <c r="L42" s="23">
        <v>136</v>
      </c>
      <c r="M42" s="11">
        <v>143</v>
      </c>
    </row>
    <row r="43" spans="1:13" ht="15.75" thickBot="1" x14ac:dyDescent="0.3">
      <c r="A43" s="42" t="s">
        <v>62</v>
      </c>
      <c r="B43" s="12">
        <v>17</v>
      </c>
      <c r="C43" s="12">
        <v>22</v>
      </c>
      <c r="D43" s="12">
        <v>26</v>
      </c>
      <c r="E43" s="12">
        <v>23</v>
      </c>
      <c r="F43" s="12">
        <v>23</v>
      </c>
      <c r="G43" s="12">
        <v>30</v>
      </c>
      <c r="H43" s="12">
        <v>19</v>
      </c>
      <c r="I43" s="12">
        <v>12</v>
      </c>
      <c r="J43" s="12">
        <v>37</v>
      </c>
      <c r="K43" s="12">
        <v>25</v>
      </c>
      <c r="L43" s="12">
        <v>17</v>
      </c>
      <c r="M43" s="12">
        <v>34</v>
      </c>
    </row>
    <row r="44" spans="1:13" ht="6" customHeight="1" thickBot="1" x14ac:dyDescent="0.3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</row>
    <row r="45" spans="1:13" x14ac:dyDescent="0.25">
      <c r="A45" s="41" t="s">
        <v>108</v>
      </c>
      <c r="B45" s="11">
        <v>21</v>
      </c>
      <c r="C45" s="11">
        <v>29</v>
      </c>
      <c r="D45" s="11">
        <v>38</v>
      </c>
      <c r="E45" s="11">
        <v>22</v>
      </c>
      <c r="F45" s="11">
        <v>20</v>
      </c>
      <c r="G45" s="11">
        <v>27</v>
      </c>
      <c r="H45" s="11">
        <v>24</v>
      </c>
      <c r="I45" s="11">
        <v>23</v>
      </c>
      <c r="J45" s="11">
        <v>22</v>
      </c>
      <c r="K45" s="23">
        <v>19</v>
      </c>
      <c r="L45" s="23">
        <v>15</v>
      </c>
      <c r="M45" s="11">
        <v>19</v>
      </c>
    </row>
    <row r="46" spans="1:13" ht="15.75" thickBot="1" x14ac:dyDescent="0.3">
      <c r="A46" s="42" t="s">
        <v>109</v>
      </c>
      <c r="B46" s="12">
        <v>1</v>
      </c>
      <c r="C46" s="12">
        <v>0</v>
      </c>
      <c r="D46" s="12">
        <v>4</v>
      </c>
      <c r="E46" s="12">
        <v>5</v>
      </c>
      <c r="F46" s="12">
        <v>6</v>
      </c>
      <c r="G46" s="12">
        <v>4</v>
      </c>
      <c r="H46" s="12">
        <v>4</v>
      </c>
      <c r="I46" s="12">
        <v>3</v>
      </c>
      <c r="J46" s="12">
        <v>1</v>
      </c>
      <c r="K46" s="12">
        <v>6</v>
      </c>
      <c r="L46" s="12">
        <v>1</v>
      </c>
      <c r="M46" s="12">
        <v>3</v>
      </c>
    </row>
    <row r="47" spans="1:13" ht="6" customHeight="1" thickBot="1" x14ac:dyDescent="0.3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</row>
    <row r="48" spans="1:13" x14ac:dyDescent="0.25">
      <c r="A48" s="41" t="s">
        <v>110</v>
      </c>
      <c r="B48" s="11">
        <v>0</v>
      </c>
      <c r="C48" s="11">
        <v>0</v>
      </c>
      <c r="D48" s="11">
        <v>5</v>
      </c>
      <c r="E48" s="11" t="s">
        <v>87</v>
      </c>
      <c r="F48" s="11" t="s">
        <v>87</v>
      </c>
      <c r="G48" s="11" t="s">
        <v>87</v>
      </c>
      <c r="H48" s="11" t="s">
        <v>87</v>
      </c>
      <c r="I48" s="11" t="s">
        <v>87</v>
      </c>
      <c r="J48" s="11" t="s">
        <v>87</v>
      </c>
      <c r="K48" s="23" t="s">
        <v>87</v>
      </c>
      <c r="L48" s="23" t="s">
        <v>87</v>
      </c>
      <c r="M48" s="11" t="s">
        <v>87</v>
      </c>
    </row>
    <row r="49" spans="1:13" ht="15.75" thickBot="1" x14ac:dyDescent="0.3">
      <c r="A49" s="42" t="s">
        <v>111</v>
      </c>
      <c r="B49" s="12">
        <v>0</v>
      </c>
      <c r="C49" s="12">
        <v>0</v>
      </c>
      <c r="D49" s="12">
        <v>0</v>
      </c>
      <c r="E49" s="12" t="s">
        <v>87</v>
      </c>
      <c r="F49" s="12" t="s">
        <v>87</v>
      </c>
      <c r="G49" s="12" t="s">
        <v>87</v>
      </c>
      <c r="H49" s="12" t="s">
        <v>87</v>
      </c>
      <c r="I49" s="12" t="s">
        <v>87</v>
      </c>
      <c r="J49" s="12" t="s">
        <v>87</v>
      </c>
      <c r="K49" s="12" t="s">
        <v>87</v>
      </c>
      <c r="L49" s="12" t="s">
        <v>87</v>
      </c>
      <c r="M49" s="12" t="s">
        <v>87</v>
      </c>
    </row>
    <row r="50" spans="1:13" ht="6" customHeight="1" thickBot="1" x14ac:dyDescent="0.3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1"/>
    </row>
    <row r="51" spans="1:13" x14ac:dyDescent="0.25">
      <c r="A51" s="41" t="s">
        <v>112</v>
      </c>
      <c r="B51" s="11">
        <v>32</v>
      </c>
      <c r="C51" s="11">
        <v>28</v>
      </c>
      <c r="D51" s="11">
        <v>17</v>
      </c>
      <c r="E51" s="11">
        <v>25</v>
      </c>
      <c r="F51" s="11">
        <v>25</v>
      </c>
      <c r="G51" s="11">
        <v>26</v>
      </c>
      <c r="H51" s="11">
        <v>23</v>
      </c>
      <c r="I51" s="11">
        <v>20</v>
      </c>
      <c r="J51" s="11">
        <v>25</v>
      </c>
      <c r="K51" s="23">
        <v>25</v>
      </c>
      <c r="L51" s="23">
        <v>26</v>
      </c>
      <c r="M51" s="11">
        <v>26</v>
      </c>
    </row>
    <row r="52" spans="1:13" ht="15.75" thickBot="1" x14ac:dyDescent="0.3">
      <c r="A52" s="42" t="s">
        <v>71</v>
      </c>
      <c r="B52" s="12">
        <v>0</v>
      </c>
      <c r="C52" s="12">
        <v>5</v>
      </c>
      <c r="D52" s="12">
        <v>7</v>
      </c>
      <c r="E52" s="12">
        <v>3</v>
      </c>
      <c r="F52" s="12">
        <v>1</v>
      </c>
      <c r="G52" s="12">
        <v>3</v>
      </c>
      <c r="H52" s="12">
        <v>5</v>
      </c>
      <c r="I52" s="12">
        <v>2</v>
      </c>
      <c r="J52" s="12">
        <v>5</v>
      </c>
      <c r="K52" s="12">
        <v>3</v>
      </c>
      <c r="L52" s="12">
        <v>0</v>
      </c>
      <c r="M52" s="12">
        <v>4</v>
      </c>
    </row>
    <row r="53" spans="1:13" ht="6" customHeight="1" thickBot="1" x14ac:dyDescent="0.3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</row>
    <row r="54" spans="1:13" x14ac:dyDescent="0.25">
      <c r="A54" s="41" t="s">
        <v>73</v>
      </c>
      <c r="B54" s="11">
        <v>0</v>
      </c>
      <c r="C54" s="11">
        <v>3</v>
      </c>
      <c r="D54" s="11" t="s">
        <v>87</v>
      </c>
      <c r="E54" s="11" t="s">
        <v>87</v>
      </c>
      <c r="F54" s="11" t="s">
        <v>87</v>
      </c>
      <c r="G54" s="11" t="s">
        <v>87</v>
      </c>
      <c r="H54" s="11" t="s">
        <v>87</v>
      </c>
      <c r="I54" s="11" t="s">
        <v>87</v>
      </c>
      <c r="J54" s="11" t="s">
        <v>87</v>
      </c>
      <c r="K54" s="23" t="s">
        <v>87</v>
      </c>
      <c r="L54" s="23" t="s">
        <v>87</v>
      </c>
      <c r="M54" s="11" t="s">
        <v>87</v>
      </c>
    </row>
    <row r="55" spans="1:13" ht="15.75" thickBot="1" x14ac:dyDescent="0.3">
      <c r="A55" s="42" t="s">
        <v>74</v>
      </c>
      <c r="B55" s="12">
        <v>0</v>
      </c>
      <c r="C55" s="12">
        <v>0</v>
      </c>
      <c r="D55" s="12" t="s">
        <v>87</v>
      </c>
      <c r="E55" s="12" t="s">
        <v>87</v>
      </c>
      <c r="F55" s="12" t="s">
        <v>87</v>
      </c>
      <c r="G55" s="12" t="s">
        <v>87</v>
      </c>
      <c r="H55" s="12" t="s">
        <v>87</v>
      </c>
      <c r="I55" s="12" t="s">
        <v>87</v>
      </c>
      <c r="J55" s="12" t="s">
        <v>87</v>
      </c>
      <c r="K55" s="12" t="s">
        <v>87</v>
      </c>
      <c r="L55" s="12" t="s">
        <v>87</v>
      </c>
      <c r="M55" s="12" t="s">
        <v>87</v>
      </c>
    </row>
    <row r="56" spans="1:13" ht="6" customHeight="1" thickBot="1" x14ac:dyDescent="0.3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1"/>
    </row>
    <row r="57" spans="1:13" x14ac:dyDescent="0.25">
      <c r="A57" s="41" t="s">
        <v>113</v>
      </c>
      <c r="B57" s="11">
        <v>21</v>
      </c>
      <c r="C57" s="11">
        <v>11</v>
      </c>
      <c r="D57" s="11">
        <v>12</v>
      </c>
      <c r="E57" s="11">
        <v>8</v>
      </c>
      <c r="F57" s="11">
        <v>11</v>
      </c>
      <c r="G57" s="11">
        <v>12</v>
      </c>
      <c r="H57" s="11">
        <v>10</v>
      </c>
      <c r="I57" s="11">
        <v>14</v>
      </c>
      <c r="J57" s="11">
        <v>13</v>
      </c>
      <c r="K57" s="23">
        <v>10</v>
      </c>
      <c r="L57" s="23">
        <v>11</v>
      </c>
      <c r="M57" s="11">
        <v>15</v>
      </c>
    </row>
    <row r="58" spans="1:13" ht="15.75" thickBot="1" x14ac:dyDescent="0.3">
      <c r="A58" s="41" t="s">
        <v>114</v>
      </c>
      <c r="B58" s="12">
        <v>1</v>
      </c>
      <c r="C58" s="12">
        <v>5</v>
      </c>
      <c r="D58" s="12">
        <v>2</v>
      </c>
      <c r="E58" s="12">
        <v>2</v>
      </c>
      <c r="F58" s="12">
        <v>0</v>
      </c>
      <c r="G58" s="12">
        <v>3</v>
      </c>
      <c r="H58" s="12">
        <v>2</v>
      </c>
      <c r="I58" s="12">
        <v>2</v>
      </c>
      <c r="J58" s="12">
        <v>4</v>
      </c>
      <c r="K58" s="12">
        <v>7</v>
      </c>
      <c r="L58" s="12">
        <v>4</v>
      </c>
      <c r="M58" s="12">
        <v>2</v>
      </c>
    </row>
    <row r="59" spans="1:13" ht="6" customHeight="1" thickBot="1" x14ac:dyDescent="0.3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</row>
    <row r="60" spans="1:13" x14ac:dyDescent="0.25">
      <c r="A60" s="41" t="s">
        <v>115</v>
      </c>
      <c r="B60" s="11">
        <v>71</v>
      </c>
      <c r="C60" s="11">
        <v>49</v>
      </c>
      <c r="D60" s="11">
        <v>57</v>
      </c>
      <c r="E60" s="11">
        <v>76</v>
      </c>
      <c r="F60" s="11">
        <v>65</v>
      </c>
      <c r="G60" s="11">
        <v>42</v>
      </c>
      <c r="H60" s="11">
        <v>49</v>
      </c>
      <c r="I60" s="11">
        <v>47</v>
      </c>
      <c r="J60" s="11">
        <v>64</v>
      </c>
      <c r="K60" s="23">
        <v>71</v>
      </c>
      <c r="L60" s="23">
        <v>85</v>
      </c>
      <c r="M60" s="11">
        <v>77</v>
      </c>
    </row>
    <row r="61" spans="1:13" ht="15.75" thickBot="1" x14ac:dyDescent="0.3">
      <c r="A61" s="42" t="s">
        <v>80</v>
      </c>
      <c r="B61" s="12">
        <v>6</v>
      </c>
      <c r="C61" s="12">
        <v>9</v>
      </c>
      <c r="D61" s="12">
        <v>6</v>
      </c>
      <c r="E61" s="12">
        <v>4</v>
      </c>
      <c r="F61" s="12">
        <v>9</v>
      </c>
      <c r="G61" s="12">
        <v>8</v>
      </c>
      <c r="H61" s="12">
        <v>9</v>
      </c>
      <c r="I61" s="12">
        <v>5</v>
      </c>
      <c r="J61" s="12">
        <v>8</v>
      </c>
      <c r="K61" s="12">
        <v>2</v>
      </c>
      <c r="L61" s="12">
        <v>11</v>
      </c>
      <c r="M61" s="12">
        <v>11</v>
      </c>
    </row>
    <row r="62" spans="1:13" ht="6" customHeight="1" thickBot="1" x14ac:dyDescent="0.3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1"/>
    </row>
    <row r="63" spans="1:13" x14ac:dyDescent="0.25">
      <c r="A63" s="41" t="s">
        <v>116</v>
      </c>
      <c r="B63" s="11">
        <v>21</v>
      </c>
      <c r="C63" s="11">
        <v>27</v>
      </c>
      <c r="D63" s="11">
        <v>31</v>
      </c>
      <c r="E63" s="11">
        <v>29</v>
      </c>
      <c r="F63" s="11">
        <v>22</v>
      </c>
      <c r="G63" s="11">
        <v>23</v>
      </c>
      <c r="H63" s="11">
        <v>26</v>
      </c>
      <c r="I63" s="11">
        <v>19</v>
      </c>
      <c r="J63" s="11">
        <v>20</v>
      </c>
      <c r="K63" s="23">
        <v>18</v>
      </c>
      <c r="L63" s="23">
        <v>18</v>
      </c>
      <c r="M63" s="11">
        <v>16</v>
      </c>
    </row>
    <row r="64" spans="1:13" ht="15.75" thickBot="1" x14ac:dyDescent="0.3">
      <c r="A64" s="42" t="s">
        <v>83</v>
      </c>
      <c r="B64" s="12">
        <v>3</v>
      </c>
      <c r="C64" s="12">
        <v>1</v>
      </c>
      <c r="D64" s="12">
        <v>1</v>
      </c>
      <c r="E64" s="12">
        <v>9</v>
      </c>
      <c r="F64" s="12">
        <v>12</v>
      </c>
      <c r="G64" s="12">
        <v>5</v>
      </c>
      <c r="H64" s="12">
        <v>6</v>
      </c>
      <c r="I64" s="12">
        <v>5</v>
      </c>
      <c r="J64" s="12">
        <v>3</v>
      </c>
      <c r="K64" s="12">
        <v>7</v>
      </c>
      <c r="L64" s="12">
        <v>1</v>
      </c>
      <c r="M64" s="12">
        <v>4</v>
      </c>
    </row>
    <row r="65" spans="1:13" ht="6" customHeight="1" thickBot="1" x14ac:dyDescent="0.3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1"/>
    </row>
    <row r="66" spans="1:13" x14ac:dyDescent="0.25">
      <c r="A66" s="41" t="s">
        <v>117</v>
      </c>
      <c r="B66" s="11">
        <v>43</v>
      </c>
      <c r="C66" s="11">
        <v>82</v>
      </c>
      <c r="D66" s="11">
        <v>58</v>
      </c>
      <c r="E66" s="11">
        <v>47</v>
      </c>
      <c r="F66" s="11">
        <v>70</v>
      </c>
      <c r="G66" s="11">
        <v>42</v>
      </c>
      <c r="H66" s="11">
        <v>23</v>
      </c>
      <c r="I66" s="11">
        <v>20</v>
      </c>
      <c r="J66" s="11">
        <v>21</v>
      </c>
      <c r="K66" s="23">
        <v>33</v>
      </c>
      <c r="L66" s="23">
        <v>25</v>
      </c>
      <c r="M66" s="11">
        <v>1</v>
      </c>
    </row>
    <row r="67" spans="1:13" ht="15.75" thickBot="1" x14ac:dyDescent="0.3">
      <c r="A67" s="42" t="s">
        <v>118</v>
      </c>
      <c r="B67" s="12" t="s">
        <v>87</v>
      </c>
      <c r="C67" s="12" t="s">
        <v>87</v>
      </c>
      <c r="D67" s="12" t="s">
        <v>87</v>
      </c>
      <c r="E67" s="12" t="s">
        <v>87</v>
      </c>
      <c r="F67" s="12" t="s">
        <v>87</v>
      </c>
      <c r="G67" s="12" t="s">
        <v>87</v>
      </c>
      <c r="H67" s="12" t="s">
        <v>87</v>
      </c>
      <c r="I67" s="12" t="s">
        <v>87</v>
      </c>
      <c r="J67" s="12" t="s">
        <v>87</v>
      </c>
      <c r="K67" s="12" t="s">
        <v>87</v>
      </c>
      <c r="L67" s="12" t="s">
        <v>87</v>
      </c>
      <c r="M67" s="12" t="s">
        <v>87</v>
      </c>
    </row>
    <row r="68" spans="1:13" ht="6" customHeight="1" thickBot="1" x14ac:dyDescent="0.3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</row>
    <row r="69" spans="1:13" x14ac:dyDescent="0.25">
      <c r="A69" s="15" t="s">
        <v>88</v>
      </c>
      <c r="B69" s="11">
        <v>6</v>
      </c>
      <c r="C69" s="11">
        <v>4</v>
      </c>
      <c r="D69" s="11">
        <v>3</v>
      </c>
      <c r="E69" s="11">
        <v>4</v>
      </c>
      <c r="F69" s="11">
        <v>4</v>
      </c>
      <c r="G69" s="11">
        <v>1</v>
      </c>
      <c r="H69" s="11">
        <v>3</v>
      </c>
      <c r="I69" s="11">
        <v>5</v>
      </c>
      <c r="J69" s="11">
        <v>1</v>
      </c>
      <c r="K69" s="23">
        <v>0</v>
      </c>
      <c r="L69" s="11">
        <v>0</v>
      </c>
      <c r="M69" s="11">
        <v>0</v>
      </c>
    </row>
    <row r="70" spans="1:13" ht="20.100000000000001" customHeight="1" x14ac:dyDescent="0.25">
      <c r="A70" s="17" t="s">
        <v>16</v>
      </c>
      <c r="B70" s="13">
        <v>895</v>
      </c>
      <c r="C70" s="13">
        <v>859</v>
      </c>
      <c r="D70" s="13">
        <v>884</v>
      </c>
      <c r="E70" s="13">
        <v>850</v>
      </c>
      <c r="F70" s="13">
        <v>819</v>
      </c>
      <c r="G70" s="13">
        <v>713</v>
      </c>
      <c r="H70" s="13">
        <v>682</v>
      </c>
      <c r="I70" s="13">
        <v>709</v>
      </c>
      <c r="J70" s="13">
        <v>756</v>
      </c>
      <c r="K70" s="13">
        <v>764</v>
      </c>
      <c r="L70" s="13">
        <v>730</v>
      </c>
      <c r="M70" s="13">
        <v>685</v>
      </c>
    </row>
    <row r="71" spans="1:13" ht="20.100000000000001" customHeight="1" x14ac:dyDescent="0.25">
      <c r="A71" s="18" t="s">
        <v>89</v>
      </c>
      <c r="B71" s="13">
        <v>93</v>
      </c>
      <c r="C71" s="13">
        <v>120</v>
      </c>
      <c r="D71" s="13">
        <v>130</v>
      </c>
      <c r="E71" s="13">
        <v>123</v>
      </c>
      <c r="F71" s="13">
        <v>126</v>
      </c>
      <c r="G71" s="13">
        <v>124</v>
      </c>
      <c r="H71" s="13">
        <v>111</v>
      </c>
      <c r="I71" s="13">
        <v>89</v>
      </c>
      <c r="J71" s="13">
        <v>146</v>
      </c>
      <c r="K71" s="13">
        <v>122</v>
      </c>
      <c r="L71" s="13">
        <v>93</v>
      </c>
      <c r="M71" s="13">
        <v>130</v>
      </c>
    </row>
    <row r="73" spans="1:13" ht="15.75" x14ac:dyDescent="0.25">
      <c r="A73" s="9" t="s">
        <v>90</v>
      </c>
      <c r="B73" s="8"/>
    </row>
    <row r="74" spans="1:13" x14ac:dyDescent="0.25">
      <c r="A74" s="9" t="s">
        <v>91</v>
      </c>
    </row>
  </sheetData>
  <mergeCells count="25">
    <mergeCell ref="A62:M62"/>
    <mergeCell ref="A65:M65"/>
    <mergeCell ref="A68:M68"/>
    <mergeCell ref="A47:M47"/>
    <mergeCell ref="A50:M50"/>
    <mergeCell ref="A53:M53"/>
    <mergeCell ref="A56:M56"/>
    <mergeCell ref="A59:M59"/>
    <mergeCell ref="A8:M8"/>
    <mergeCell ref="A14:M14"/>
    <mergeCell ref="A11:M11"/>
    <mergeCell ref="A5:M5"/>
    <mergeCell ref="A17:M17"/>
    <mergeCell ref="A20:M20"/>
    <mergeCell ref="A23:M23"/>
    <mergeCell ref="A26:M26"/>
    <mergeCell ref="A29:M29"/>
    <mergeCell ref="A32:M32"/>
    <mergeCell ref="A35:M35"/>
    <mergeCell ref="A38:M38"/>
    <mergeCell ref="A41:M41"/>
    <mergeCell ref="A44:M44"/>
    <mergeCell ref="A1:M1"/>
    <mergeCell ref="A3:M3"/>
    <mergeCell ref="A2:M2"/>
  </mergeCells>
  <phoneticPr fontId="10" type="noConversion"/>
  <pageMargins left="0.25" right="0.25" top="0.25" bottom="0.2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2010_2021_Traditional Undergrad</vt:lpstr>
      <vt:lpstr>2010-2021_Trad. Undergrad-Slim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Yan, Xia</dc:creator>
  <cp:keywords/>
  <dc:description/>
  <cp:lastModifiedBy>Jackson, Marcus W.</cp:lastModifiedBy>
  <cp:revision/>
  <dcterms:created xsi:type="dcterms:W3CDTF">2017-02-14T20:52:57Z</dcterms:created>
  <dcterms:modified xsi:type="dcterms:W3CDTF">2022-02-25T19:56:19Z</dcterms:modified>
  <cp:category/>
  <cp:contentStatus/>
</cp:coreProperties>
</file>